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15345" windowHeight="4635" firstSheet="3" activeTab="3"/>
  </bookViews>
  <sheets>
    <sheet name="Mapa de ruido" sheetId="1" r:id="rId1"/>
    <sheet name="Resumen de mapa de ruido" sheetId="2" r:id="rId2"/>
    <sheet name="Muestreo aleatorio por áreas" sheetId="3" r:id="rId3"/>
    <sheet name="Resumen del muestreo aleatorio" sheetId="4" r:id="rId4"/>
    <sheet name="Análisis de fuente" sheetId="5" r:id="rId5"/>
    <sheet name="Audiodosimetrías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4" i="3" l="1"/>
  <c r="R385" i="3"/>
  <c r="R386" i="3"/>
  <c r="R387" i="3"/>
  <c r="R388" i="3"/>
  <c r="R389" i="3"/>
  <c r="R390" i="3"/>
  <c r="R391" i="3"/>
  <c r="R392" i="3"/>
  <c r="O532" i="3"/>
  <c r="N532" i="3"/>
  <c r="R532" i="3" s="1"/>
  <c r="M532" i="3"/>
  <c r="L532" i="3"/>
  <c r="O531" i="3"/>
  <c r="N531" i="3"/>
  <c r="R531" i="3" s="1"/>
  <c r="M531" i="3"/>
  <c r="L531" i="3"/>
  <c r="O530" i="3"/>
  <c r="N530" i="3"/>
  <c r="R530" i="3" s="1"/>
  <c r="M530" i="3"/>
  <c r="L530" i="3"/>
  <c r="O529" i="3"/>
  <c r="N529" i="3"/>
  <c r="R529" i="3" s="1"/>
  <c r="M529" i="3"/>
  <c r="L529" i="3"/>
  <c r="O528" i="3"/>
  <c r="N528" i="3"/>
  <c r="R528" i="3" s="1"/>
  <c r="M528" i="3"/>
  <c r="L528" i="3"/>
  <c r="O527" i="3"/>
  <c r="N527" i="3"/>
  <c r="R527" i="3" s="1"/>
  <c r="M527" i="3"/>
  <c r="L527" i="3"/>
  <c r="O526" i="3"/>
  <c r="N526" i="3"/>
  <c r="R526" i="3" s="1"/>
  <c r="M526" i="3"/>
  <c r="L526" i="3"/>
  <c r="O525" i="3"/>
  <c r="N525" i="3"/>
  <c r="R525" i="3" s="1"/>
  <c r="M525" i="3"/>
  <c r="L525" i="3"/>
  <c r="O524" i="3"/>
  <c r="N524" i="3"/>
  <c r="R524" i="3" s="1"/>
  <c r="M524" i="3"/>
  <c r="L524" i="3"/>
  <c r="O523" i="3"/>
  <c r="N523" i="3"/>
  <c r="R523" i="3" s="1"/>
  <c r="M523" i="3"/>
  <c r="L523" i="3"/>
  <c r="O522" i="3"/>
  <c r="N522" i="3"/>
  <c r="R522" i="3" s="1"/>
  <c r="M522" i="3"/>
  <c r="L522" i="3"/>
  <c r="O521" i="3"/>
  <c r="N521" i="3"/>
  <c r="R521" i="3" s="1"/>
  <c r="M521" i="3"/>
  <c r="L521" i="3"/>
  <c r="O520" i="3"/>
  <c r="N520" i="3"/>
  <c r="R520" i="3" s="1"/>
  <c r="M520" i="3"/>
  <c r="L520" i="3"/>
  <c r="O519" i="3"/>
  <c r="N519" i="3"/>
  <c r="R519" i="3" s="1"/>
  <c r="M519" i="3"/>
  <c r="L519" i="3"/>
  <c r="O518" i="3"/>
  <c r="N518" i="3"/>
  <c r="R518" i="3" s="1"/>
  <c r="M518" i="3"/>
  <c r="L518" i="3"/>
  <c r="O517" i="3"/>
  <c r="N517" i="3"/>
  <c r="R517" i="3" s="1"/>
  <c r="M517" i="3"/>
  <c r="L517" i="3"/>
  <c r="O516" i="3"/>
  <c r="N516" i="3"/>
  <c r="R516" i="3" s="1"/>
  <c r="M516" i="3"/>
  <c r="L516" i="3"/>
  <c r="O515" i="3"/>
  <c r="N515" i="3"/>
  <c r="R515" i="3" s="1"/>
  <c r="M515" i="3"/>
  <c r="L515" i="3"/>
  <c r="O514" i="3"/>
  <c r="N514" i="3"/>
  <c r="R514" i="3" s="1"/>
  <c r="M514" i="3"/>
  <c r="L514" i="3"/>
  <c r="O513" i="3"/>
  <c r="N513" i="3"/>
  <c r="R513" i="3" s="1"/>
  <c r="M513" i="3"/>
  <c r="L513" i="3"/>
  <c r="O512" i="3"/>
  <c r="N512" i="3"/>
  <c r="R512" i="3" s="1"/>
  <c r="M512" i="3"/>
  <c r="L512" i="3"/>
  <c r="O511" i="3"/>
  <c r="N511" i="3"/>
  <c r="R511" i="3" s="1"/>
  <c r="M511" i="3"/>
  <c r="L511" i="3"/>
  <c r="O510" i="3"/>
  <c r="N510" i="3"/>
  <c r="R510" i="3" s="1"/>
  <c r="M510" i="3"/>
  <c r="L510" i="3"/>
  <c r="O509" i="3"/>
  <c r="N509" i="3"/>
  <c r="R509" i="3" s="1"/>
  <c r="M509" i="3"/>
  <c r="L509" i="3"/>
  <c r="O508" i="3"/>
  <c r="N508" i="3"/>
  <c r="R508" i="3" s="1"/>
  <c r="M508" i="3"/>
  <c r="L508" i="3"/>
  <c r="O507" i="3"/>
  <c r="N507" i="3"/>
  <c r="R507" i="3" s="1"/>
  <c r="M507" i="3"/>
  <c r="L507" i="3"/>
  <c r="O506" i="3"/>
  <c r="N506" i="3"/>
  <c r="R506" i="3" s="1"/>
  <c r="M506" i="3"/>
  <c r="L506" i="3"/>
  <c r="O505" i="3"/>
  <c r="N505" i="3"/>
  <c r="R505" i="3" s="1"/>
  <c r="M505" i="3"/>
  <c r="L505" i="3"/>
  <c r="O504" i="3"/>
  <c r="N504" i="3"/>
  <c r="R504" i="3" s="1"/>
  <c r="M504" i="3"/>
  <c r="L504" i="3"/>
  <c r="O503" i="3"/>
  <c r="N503" i="3"/>
  <c r="R503" i="3" s="1"/>
  <c r="M503" i="3"/>
  <c r="L503" i="3"/>
  <c r="O502" i="3"/>
  <c r="N502" i="3"/>
  <c r="R502" i="3" s="1"/>
  <c r="M502" i="3"/>
  <c r="L502" i="3"/>
  <c r="O501" i="3"/>
  <c r="N501" i="3"/>
  <c r="R501" i="3" s="1"/>
  <c r="M501" i="3"/>
  <c r="L501" i="3"/>
  <c r="O500" i="3"/>
  <c r="N500" i="3"/>
  <c r="R500" i="3" s="1"/>
  <c r="M500" i="3"/>
  <c r="L500" i="3"/>
  <c r="O499" i="3"/>
  <c r="N499" i="3"/>
  <c r="R499" i="3" s="1"/>
  <c r="M499" i="3"/>
  <c r="L499" i="3"/>
  <c r="O498" i="3"/>
  <c r="N498" i="3"/>
  <c r="R498" i="3" s="1"/>
  <c r="M498" i="3"/>
  <c r="L498" i="3"/>
  <c r="O497" i="3"/>
  <c r="N497" i="3"/>
  <c r="R497" i="3" s="1"/>
  <c r="M497" i="3"/>
  <c r="L497" i="3"/>
  <c r="O496" i="3"/>
  <c r="N496" i="3"/>
  <c r="R496" i="3" s="1"/>
  <c r="M496" i="3"/>
  <c r="L496" i="3"/>
  <c r="O495" i="3"/>
  <c r="N495" i="3"/>
  <c r="R495" i="3" s="1"/>
  <c r="M495" i="3"/>
  <c r="L495" i="3"/>
  <c r="O494" i="3"/>
  <c r="N494" i="3"/>
  <c r="R494" i="3" s="1"/>
  <c r="M494" i="3"/>
  <c r="L494" i="3"/>
  <c r="O493" i="3"/>
  <c r="N493" i="3"/>
  <c r="R493" i="3" s="1"/>
  <c r="M493" i="3"/>
  <c r="L493" i="3"/>
  <c r="O492" i="3"/>
  <c r="N492" i="3"/>
  <c r="R492" i="3" s="1"/>
  <c r="M492" i="3"/>
  <c r="L492" i="3"/>
  <c r="O491" i="3"/>
  <c r="N491" i="3"/>
  <c r="R491" i="3" s="1"/>
  <c r="M491" i="3"/>
  <c r="L491" i="3"/>
  <c r="O490" i="3"/>
  <c r="N490" i="3"/>
  <c r="R490" i="3" s="1"/>
  <c r="M490" i="3"/>
  <c r="L490" i="3"/>
  <c r="O489" i="3"/>
  <c r="N489" i="3"/>
  <c r="R489" i="3" s="1"/>
  <c r="M489" i="3"/>
  <c r="L489" i="3"/>
  <c r="O488" i="3"/>
  <c r="N488" i="3"/>
  <c r="R488" i="3" s="1"/>
  <c r="M488" i="3"/>
  <c r="L488" i="3"/>
  <c r="O487" i="3"/>
  <c r="N487" i="3"/>
  <c r="R487" i="3" s="1"/>
  <c r="M487" i="3"/>
  <c r="L487" i="3"/>
  <c r="O486" i="3"/>
  <c r="N486" i="3"/>
  <c r="R486" i="3" s="1"/>
  <c r="M486" i="3"/>
  <c r="L486" i="3"/>
  <c r="O485" i="3"/>
  <c r="N485" i="3"/>
  <c r="R485" i="3" s="1"/>
  <c r="M485" i="3"/>
  <c r="L485" i="3"/>
  <c r="O484" i="3"/>
  <c r="N484" i="3"/>
  <c r="R484" i="3" s="1"/>
  <c r="M484" i="3"/>
  <c r="L484" i="3"/>
  <c r="O483" i="3"/>
  <c r="N483" i="3"/>
  <c r="R483" i="3" s="1"/>
  <c r="M483" i="3"/>
  <c r="L483" i="3"/>
  <c r="O482" i="3"/>
  <c r="N482" i="3"/>
  <c r="R482" i="3" s="1"/>
  <c r="M482" i="3"/>
  <c r="L482" i="3"/>
  <c r="O481" i="3"/>
  <c r="N481" i="3"/>
  <c r="R481" i="3" s="1"/>
  <c r="M481" i="3"/>
  <c r="L481" i="3"/>
  <c r="O480" i="3"/>
  <c r="N480" i="3"/>
  <c r="R480" i="3" s="1"/>
  <c r="M480" i="3"/>
  <c r="L480" i="3"/>
  <c r="O479" i="3"/>
  <c r="N479" i="3"/>
  <c r="R479" i="3" s="1"/>
  <c r="M479" i="3"/>
  <c r="L479" i="3"/>
  <c r="O478" i="3"/>
  <c r="N478" i="3"/>
  <c r="R478" i="3" s="1"/>
  <c r="M478" i="3"/>
  <c r="L478" i="3"/>
  <c r="O477" i="3"/>
  <c r="N477" i="3"/>
  <c r="R477" i="3" s="1"/>
  <c r="M477" i="3"/>
  <c r="L477" i="3"/>
  <c r="O476" i="3"/>
  <c r="N476" i="3"/>
  <c r="R476" i="3" s="1"/>
  <c r="M476" i="3"/>
  <c r="L476" i="3"/>
  <c r="O475" i="3"/>
  <c r="N475" i="3"/>
  <c r="R475" i="3" s="1"/>
  <c r="M475" i="3"/>
  <c r="L475" i="3"/>
  <c r="O474" i="3"/>
  <c r="N474" i="3"/>
  <c r="R474" i="3" s="1"/>
  <c r="M474" i="3"/>
  <c r="L474" i="3"/>
  <c r="O473" i="3"/>
  <c r="N473" i="3"/>
  <c r="R473" i="3" s="1"/>
  <c r="M473" i="3"/>
  <c r="L473" i="3"/>
  <c r="O472" i="3"/>
  <c r="N472" i="3"/>
  <c r="R472" i="3" s="1"/>
  <c r="M472" i="3"/>
  <c r="L472" i="3"/>
  <c r="O471" i="3"/>
  <c r="N471" i="3"/>
  <c r="R471" i="3" s="1"/>
  <c r="M471" i="3"/>
  <c r="L471" i="3"/>
  <c r="O470" i="3"/>
  <c r="N470" i="3"/>
  <c r="R470" i="3" s="1"/>
  <c r="M470" i="3"/>
  <c r="L470" i="3"/>
  <c r="O469" i="3"/>
  <c r="N469" i="3"/>
  <c r="R469" i="3" s="1"/>
  <c r="M469" i="3"/>
  <c r="L469" i="3"/>
  <c r="O468" i="3"/>
  <c r="N468" i="3"/>
  <c r="D8" i="4" s="1"/>
  <c r="M468" i="3"/>
  <c r="L468" i="3"/>
  <c r="O457" i="3"/>
  <c r="N457" i="3"/>
  <c r="R457" i="3" s="1"/>
  <c r="M457" i="3"/>
  <c r="L457" i="3"/>
  <c r="O456" i="3"/>
  <c r="N456" i="3"/>
  <c r="R456" i="3" s="1"/>
  <c r="M456" i="3"/>
  <c r="L456" i="3"/>
  <c r="O455" i="3"/>
  <c r="N455" i="3"/>
  <c r="R455" i="3" s="1"/>
  <c r="M455" i="3"/>
  <c r="L455" i="3"/>
  <c r="O454" i="3"/>
  <c r="N454" i="3"/>
  <c r="R454" i="3" s="1"/>
  <c r="M454" i="3"/>
  <c r="L454" i="3"/>
  <c r="O453" i="3"/>
  <c r="N453" i="3"/>
  <c r="R453" i="3" s="1"/>
  <c r="M453" i="3"/>
  <c r="L453" i="3"/>
  <c r="O452" i="3"/>
  <c r="N452" i="3"/>
  <c r="R452" i="3" s="1"/>
  <c r="M452" i="3"/>
  <c r="L452" i="3"/>
  <c r="O451" i="3"/>
  <c r="N451" i="3"/>
  <c r="R451" i="3" s="1"/>
  <c r="M451" i="3"/>
  <c r="L451" i="3"/>
  <c r="O450" i="3"/>
  <c r="N450" i="3"/>
  <c r="R450" i="3" s="1"/>
  <c r="M450" i="3"/>
  <c r="L450" i="3"/>
  <c r="O449" i="3"/>
  <c r="N449" i="3"/>
  <c r="R449" i="3" s="1"/>
  <c r="M449" i="3"/>
  <c r="L449" i="3"/>
  <c r="O448" i="3"/>
  <c r="N448" i="3"/>
  <c r="R448" i="3" s="1"/>
  <c r="M448" i="3"/>
  <c r="L448" i="3"/>
  <c r="O447" i="3"/>
  <c r="N447" i="3"/>
  <c r="R447" i="3" s="1"/>
  <c r="M447" i="3"/>
  <c r="L447" i="3"/>
  <c r="O446" i="3"/>
  <c r="N446" i="3"/>
  <c r="R446" i="3" s="1"/>
  <c r="M446" i="3"/>
  <c r="L446" i="3"/>
  <c r="O445" i="3"/>
  <c r="N445" i="3"/>
  <c r="R445" i="3" s="1"/>
  <c r="M445" i="3"/>
  <c r="L445" i="3"/>
  <c r="O444" i="3"/>
  <c r="N444" i="3"/>
  <c r="R444" i="3" s="1"/>
  <c r="M444" i="3"/>
  <c r="L444" i="3"/>
  <c r="O443" i="3"/>
  <c r="N443" i="3"/>
  <c r="R443" i="3" s="1"/>
  <c r="M443" i="3"/>
  <c r="L443" i="3"/>
  <c r="O442" i="3"/>
  <c r="N442" i="3"/>
  <c r="R442" i="3" s="1"/>
  <c r="M442" i="3"/>
  <c r="L442" i="3"/>
  <c r="O441" i="3"/>
  <c r="N441" i="3"/>
  <c r="R441" i="3" s="1"/>
  <c r="M441" i="3"/>
  <c r="L441" i="3"/>
  <c r="O440" i="3"/>
  <c r="N440" i="3"/>
  <c r="R440" i="3" s="1"/>
  <c r="M440" i="3"/>
  <c r="L440" i="3"/>
  <c r="O439" i="3"/>
  <c r="N439" i="3"/>
  <c r="R439" i="3" s="1"/>
  <c r="M439" i="3"/>
  <c r="L439" i="3"/>
  <c r="O438" i="3"/>
  <c r="N438" i="3"/>
  <c r="R438" i="3" s="1"/>
  <c r="M438" i="3"/>
  <c r="L438" i="3"/>
  <c r="O437" i="3"/>
  <c r="N437" i="3"/>
  <c r="R437" i="3" s="1"/>
  <c r="M437" i="3"/>
  <c r="L437" i="3"/>
  <c r="O436" i="3"/>
  <c r="N436" i="3"/>
  <c r="R436" i="3" s="1"/>
  <c r="M436" i="3"/>
  <c r="L436" i="3"/>
  <c r="O435" i="3"/>
  <c r="N435" i="3"/>
  <c r="R435" i="3" s="1"/>
  <c r="M435" i="3"/>
  <c r="L435" i="3"/>
  <c r="O434" i="3"/>
  <c r="N434" i="3"/>
  <c r="R434" i="3" s="1"/>
  <c r="M434" i="3"/>
  <c r="L434" i="3"/>
  <c r="O433" i="3"/>
  <c r="N433" i="3"/>
  <c r="R433" i="3" s="1"/>
  <c r="M433" i="3"/>
  <c r="L433" i="3"/>
  <c r="O432" i="3"/>
  <c r="N432" i="3"/>
  <c r="R432" i="3" s="1"/>
  <c r="M432" i="3"/>
  <c r="L432" i="3"/>
  <c r="O431" i="3"/>
  <c r="N431" i="3"/>
  <c r="R431" i="3" s="1"/>
  <c r="M431" i="3"/>
  <c r="L431" i="3"/>
  <c r="O430" i="3"/>
  <c r="N430" i="3"/>
  <c r="R430" i="3" s="1"/>
  <c r="M430" i="3"/>
  <c r="L430" i="3"/>
  <c r="O429" i="3"/>
  <c r="N429" i="3"/>
  <c r="R429" i="3" s="1"/>
  <c r="M429" i="3"/>
  <c r="L429" i="3"/>
  <c r="O428" i="3"/>
  <c r="N428" i="3"/>
  <c r="R428" i="3" s="1"/>
  <c r="M428" i="3"/>
  <c r="L428" i="3"/>
  <c r="O427" i="3"/>
  <c r="N427" i="3"/>
  <c r="R427" i="3" s="1"/>
  <c r="M427" i="3"/>
  <c r="L427" i="3"/>
  <c r="O426" i="3"/>
  <c r="N426" i="3"/>
  <c r="R426" i="3" s="1"/>
  <c r="M426" i="3"/>
  <c r="L426" i="3"/>
  <c r="O425" i="3"/>
  <c r="N425" i="3"/>
  <c r="R425" i="3" s="1"/>
  <c r="M425" i="3"/>
  <c r="L425" i="3"/>
  <c r="O424" i="3"/>
  <c r="N424" i="3"/>
  <c r="R424" i="3" s="1"/>
  <c r="M424" i="3"/>
  <c r="L424" i="3"/>
  <c r="O423" i="3"/>
  <c r="N423" i="3"/>
  <c r="R423" i="3" s="1"/>
  <c r="M423" i="3"/>
  <c r="L423" i="3"/>
  <c r="O422" i="3"/>
  <c r="N422" i="3"/>
  <c r="R422" i="3" s="1"/>
  <c r="M422" i="3"/>
  <c r="L422" i="3"/>
  <c r="O421" i="3"/>
  <c r="N421" i="3"/>
  <c r="R421" i="3" s="1"/>
  <c r="M421" i="3"/>
  <c r="L421" i="3"/>
  <c r="O420" i="3"/>
  <c r="N420" i="3"/>
  <c r="R420" i="3" s="1"/>
  <c r="M420" i="3"/>
  <c r="L420" i="3"/>
  <c r="O419" i="3"/>
  <c r="N419" i="3"/>
  <c r="R419" i="3" s="1"/>
  <c r="M419" i="3"/>
  <c r="L419" i="3"/>
  <c r="O418" i="3"/>
  <c r="N418" i="3"/>
  <c r="R418" i="3" s="1"/>
  <c r="M418" i="3"/>
  <c r="L418" i="3"/>
  <c r="O417" i="3"/>
  <c r="N417" i="3"/>
  <c r="R417" i="3" s="1"/>
  <c r="M417" i="3"/>
  <c r="L417" i="3"/>
  <c r="O416" i="3"/>
  <c r="N416" i="3"/>
  <c r="R416" i="3" s="1"/>
  <c r="M416" i="3"/>
  <c r="L416" i="3"/>
  <c r="O415" i="3"/>
  <c r="N415" i="3"/>
  <c r="R415" i="3" s="1"/>
  <c r="M415" i="3"/>
  <c r="L415" i="3"/>
  <c r="O414" i="3"/>
  <c r="N414" i="3"/>
  <c r="R414" i="3" s="1"/>
  <c r="M414" i="3"/>
  <c r="L414" i="3"/>
  <c r="O413" i="3"/>
  <c r="N413" i="3"/>
  <c r="R413" i="3" s="1"/>
  <c r="M413" i="3"/>
  <c r="L413" i="3"/>
  <c r="O412" i="3"/>
  <c r="N412" i="3"/>
  <c r="R412" i="3" s="1"/>
  <c r="M412" i="3"/>
  <c r="L412" i="3"/>
  <c r="O411" i="3"/>
  <c r="N411" i="3"/>
  <c r="R411" i="3" s="1"/>
  <c r="M411" i="3"/>
  <c r="L411" i="3"/>
  <c r="O410" i="3"/>
  <c r="N410" i="3"/>
  <c r="R410" i="3" s="1"/>
  <c r="M410" i="3"/>
  <c r="L410" i="3"/>
  <c r="O409" i="3"/>
  <c r="N409" i="3"/>
  <c r="R409" i="3" s="1"/>
  <c r="M409" i="3"/>
  <c r="L409" i="3"/>
  <c r="O408" i="3"/>
  <c r="N408" i="3"/>
  <c r="R408" i="3" s="1"/>
  <c r="M408" i="3"/>
  <c r="L408" i="3"/>
  <c r="O407" i="3"/>
  <c r="N407" i="3"/>
  <c r="R407" i="3" s="1"/>
  <c r="M407" i="3"/>
  <c r="L407" i="3"/>
  <c r="O406" i="3"/>
  <c r="N406" i="3"/>
  <c r="R406" i="3" s="1"/>
  <c r="M406" i="3"/>
  <c r="L406" i="3"/>
  <c r="O405" i="3"/>
  <c r="N405" i="3"/>
  <c r="R405" i="3" s="1"/>
  <c r="M405" i="3"/>
  <c r="L405" i="3"/>
  <c r="O404" i="3"/>
  <c r="N404" i="3"/>
  <c r="R404" i="3" s="1"/>
  <c r="M404" i="3"/>
  <c r="L404" i="3"/>
  <c r="O403" i="3"/>
  <c r="N403" i="3"/>
  <c r="R403" i="3" s="1"/>
  <c r="M403" i="3"/>
  <c r="L403" i="3"/>
  <c r="O402" i="3"/>
  <c r="N402" i="3"/>
  <c r="R402" i="3" s="1"/>
  <c r="M402" i="3"/>
  <c r="L402" i="3"/>
  <c r="O401" i="3"/>
  <c r="N401" i="3"/>
  <c r="R401" i="3" s="1"/>
  <c r="M401" i="3"/>
  <c r="L401" i="3"/>
  <c r="O400" i="3"/>
  <c r="N400" i="3"/>
  <c r="R400" i="3" s="1"/>
  <c r="M400" i="3"/>
  <c r="L400" i="3"/>
  <c r="O399" i="3"/>
  <c r="N399" i="3"/>
  <c r="R399" i="3" s="1"/>
  <c r="M399" i="3"/>
  <c r="L399" i="3"/>
  <c r="O398" i="3"/>
  <c r="N398" i="3"/>
  <c r="R398" i="3" s="1"/>
  <c r="M398" i="3"/>
  <c r="L398" i="3"/>
  <c r="O397" i="3"/>
  <c r="N397" i="3"/>
  <c r="R397" i="3" s="1"/>
  <c r="M397" i="3"/>
  <c r="L397" i="3"/>
  <c r="O396" i="3"/>
  <c r="N396" i="3"/>
  <c r="R396" i="3" s="1"/>
  <c r="M396" i="3"/>
  <c r="L396" i="3"/>
  <c r="O395" i="3"/>
  <c r="N395" i="3"/>
  <c r="R395" i="3" s="1"/>
  <c r="M395" i="3"/>
  <c r="L395" i="3"/>
  <c r="O394" i="3"/>
  <c r="N394" i="3"/>
  <c r="R394" i="3" s="1"/>
  <c r="M394" i="3"/>
  <c r="L394" i="3"/>
  <c r="O393" i="3"/>
  <c r="N393" i="3"/>
  <c r="R393" i="3" s="1"/>
  <c r="M393" i="3"/>
  <c r="L393" i="3"/>
  <c r="O383" i="3"/>
  <c r="N383" i="3"/>
  <c r="R383" i="3" s="1"/>
  <c r="M383" i="3"/>
  <c r="L383" i="3"/>
  <c r="O382" i="3"/>
  <c r="N382" i="3"/>
  <c r="R382" i="3" s="1"/>
  <c r="M382" i="3"/>
  <c r="L382" i="3"/>
  <c r="O381" i="3"/>
  <c r="N381" i="3"/>
  <c r="R381" i="3" s="1"/>
  <c r="M381" i="3"/>
  <c r="L381" i="3"/>
  <c r="O380" i="3"/>
  <c r="N380" i="3"/>
  <c r="R380" i="3" s="1"/>
  <c r="M380" i="3"/>
  <c r="L380" i="3"/>
  <c r="O379" i="3"/>
  <c r="N379" i="3"/>
  <c r="R379" i="3" s="1"/>
  <c r="M379" i="3"/>
  <c r="L379" i="3"/>
  <c r="O378" i="3"/>
  <c r="N378" i="3"/>
  <c r="R378" i="3" s="1"/>
  <c r="M378" i="3"/>
  <c r="L378" i="3"/>
  <c r="O377" i="3"/>
  <c r="N377" i="3"/>
  <c r="R377" i="3" s="1"/>
  <c r="M377" i="3"/>
  <c r="L377" i="3"/>
  <c r="O376" i="3"/>
  <c r="N376" i="3"/>
  <c r="R376" i="3" s="1"/>
  <c r="M376" i="3"/>
  <c r="L376" i="3"/>
  <c r="O375" i="3"/>
  <c r="N375" i="3"/>
  <c r="R375" i="3" s="1"/>
  <c r="M375" i="3"/>
  <c r="L375" i="3"/>
  <c r="O374" i="3"/>
  <c r="N374" i="3"/>
  <c r="R374" i="3" s="1"/>
  <c r="M374" i="3"/>
  <c r="L374" i="3"/>
  <c r="O373" i="3"/>
  <c r="N373" i="3"/>
  <c r="R373" i="3" s="1"/>
  <c r="M373" i="3"/>
  <c r="L373" i="3"/>
  <c r="O372" i="3"/>
  <c r="N372" i="3"/>
  <c r="R372" i="3" s="1"/>
  <c r="M372" i="3"/>
  <c r="L372" i="3"/>
  <c r="O371" i="3"/>
  <c r="N371" i="3"/>
  <c r="R371" i="3" s="1"/>
  <c r="M371" i="3"/>
  <c r="L371" i="3"/>
  <c r="O370" i="3"/>
  <c r="N370" i="3"/>
  <c r="R370" i="3" s="1"/>
  <c r="M370" i="3"/>
  <c r="L370" i="3"/>
  <c r="O369" i="3"/>
  <c r="N369" i="3"/>
  <c r="R369" i="3" s="1"/>
  <c r="M369" i="3"/>
  <c r="L369" i="3"/>
  <c r="O368" i="3"/>
  <c r="N368" i="3"/>
  <c r="R368" i="3" s="1"/>
  <c r="M368" i="3"/>
  <c r="L368" i="3"/>
  <c r="O367" i="3"/>
  <c r="N367" i="3"/>
  <c r="R367" i="3" s="1"/>
  <c r="M367" i="3"/>
  <c r="L367" i="3"/>
  <c r="O366" i="3"/>
  <c r="N366" i="3"/>
  <c r="R366" i="3" s="1"/>
  <c r="M366" i="3"/>
  <c r="L366" i="3"/>
  <c r="O365" i="3"/>
  <c r="N365" i="3"/>
  <c r="R365" i="3" s="1"/>
  <c r="M365" i="3"/>
  <c r="L365" i="3"/>
  <c r="O364" i="3"/>
  <c r="N364" i="3"/>
  <c r="R364" i="3" s="1"/>
  <c r="M364" i="3"/>
  <c r="L364" i="3"/>
  <c r="O363" i="3"/>
  <c r="N363" i="3"/>
  <c r="R363" i="3" s="1"/>
  <c r="M363" i="3"/>
  <c r="L363" i="3"/>
  <c r="O362" i="3"/>
  <c r="N362" i="3"/>
  <c r="R362" i="3" s="1"/>
  <c r="M362" i="3"/>
  <c r="L362" i="3"/>
  <c r="O361" i="3"/>
  <c r="N361" i="3"/>
  <c r="R361" i="3" s="1"/>
  <c r="M361" i="3"/>
  <c r="L361" i="3"/>
  <c r="O360" i="3"/>
  <c r="N360" i="3"/>
  <c r="R360" i="3" s="1"/>
  <c r="M360" i="3"/>
  <c r="L360" i="3"/>
  <c r="O359" i="3"/>
  <c r="N359" i="3"/>
  <c r="R359" i="3" s="1"/>
  <c r="M359" i="3"/>
  <c r="L359" i="3"/>
  <c r="O358" i="3"/>
  <c r="N358" i="3"/>
  <c r="R358" i="3" s="1"/>
  <c r="M358" i="3"/>
  <c r="L358" i="3"/>
  <c r="O357" i="3"/>
  <c r="N357" i="3"/>
  <c r="R357" i="3" s="1"/>
  <c r="M357" i="3"/>
  <c r="L357" i="3"/>
  <c r="O356" i="3"/>
  <c r="N356" i="3"/>
  <c r="R356" i="3" s="1"/>
  <c r="M356" i="3"/>
  <c r="L356" i="3"/>
  <c r="O355" i="3"/>
  <c r="N355" i="3"/>
  <c r="R355" i="3" s="1"/>
  <c r="M355" i="3"/>
  <c r="L355" i="3"/>
  <c r="O354" i="3"/>
  <c r="N354" i="3"/>
  <c r="R354" i="3" s="1"/>
  <c r="M354" i="3"/>
  <c r="L354" i="3"/>
  <c r="O353" i="3"/>
  <c r="N353" i="3"/>
  <c r="R353" i="3" s="1"/>
  <c r="M353" i="3"/>
  <c r="L353" i="3"/>
  <c r="O352" i="3"/>
  <c r="N352" i="3"/>
  <c r="R352" i="3" s="1"/>
  <c r="M352" i="3"/>
  <c r="L352" i="3"/>
  <c r="O351" i="3"/>
  <c r="N351" i="3"/>
  <c r="R351" i="3" s="1"/>
  <c r="M351" i="3"/>
  <c r="L351" i="3"/>
  <c r="O350" i="3"/>
  <c r="N350" i="3"/>
  <c r="R350" i="3" s="1"/>
  <c r="M350" i="3"/>
  <c r="L350" i="3"/>
  <c r="O349" i="3"/>
  <c r="N349" i="3"/>
  <c r="R349" i="3" s="1"/>
  <c r="M349" i="3"/>
  <c r="L349" i="3"/>
  <c r="O348" i="3"/>
  <c r="N348" i="3"/>
  <c r="R348" i="3" s="1"/>
  <c r="M348" i="3"/>
  <c r="L348" i="3"/>
  <c r="O347" i="3"/>
  <c r="N347" i="3"/>
  <c r="R347" i="3" s="1"/>
  <c r="M347" i="3"/>
  <c r="L347" i="3"/>
  <c r="O346" i="3"/>
  <c r="N346" i="3"/>
  <c r="R346" i="3" s="1"/>
  <c r="M346" i="3"/>
  <c r="L346" i="3"/>
  <c r="O345" i="3"/>
  <c r="N345" i="3"/>
  <c r="R345" i="3" s="1"/>
  <c r="M345" i="3"/>
  <c r="L345" i="3"/>
  <c r="O344" i="3"/>
  <c r="N344" i="3"/>
  <c r="R344" i="3" s="1"/>
  <c r="M344" i="3"/>
  <c r="L344" i="3"/>
  <c r="O343" i="3"/>
  <c r="N343" i="3"/>
  <c r="R343" i="3" s="1"/>
  <c r="M343" i="3"/>
  <c r="L343" i="3"/>
  <c r="O342" i="3"/>
  <c r="N342" i="3"/>
  <c r="R342" i="3" s="1"/>
  <c r="M342" i="3"/>
  <c r="L342" i="3"/>
  <c r="O341" i="3"/>
  <c r="N341" i="3"/>
  <c r="R341" i="3" s="1"/>
  <c r="M341" i="3"/>
  <c r="L341" i="3"/>
  <c r="O340" i="3"/>
  <c r="N340" i="3"/>
  <c r="R340" i="3" s="1"/>
  <c r="M340" i="3"/>
  <c r="L340" i="3"/>
  <c r="O339" i="3"/>
  <c r="N339" i="3"/>
  <c r="R339" i="3" s="1"/>
  <c r="M339" i="3"/>
  <c r="L339" i="3"/>
  <c r="O338" i="3"/>
  <c r="N338" i="3"/>
  <c r="R338" i="3" s="1"/>
  <c r="M338" i="3"/>
  <c r="L338" i="3"/>
  <c r="O337" i="3"/>
  <c r="N337" i="3"/>
  <c r="R337" i="3" s="1"/>
  <c r="M337" i="3"/>
  <c r="L337" i="3"/>
  <c r="O336" i="3"/>
  <c r="N336" i="3"/>
  <c r="R336" i="3" s="1"/>
  <c r="M336" i="3"/>
  <c r="L336" i="3"/>
  <c r="O335" i="3"/>
  <c r="N335" i="3"/>
  <c r="R335" i="3" s="1"/>
  <c r="M335" i="3"/>
  <c r="L335" i="3"/>
  <c r="O334" i="3"/>
  <c r="N334" i="3"/>
  <c r="R334" i="3" s="1"/>
  <c r="M334" i="3"/>
  <c r="L334" i="3"/>
  <c r="O333" i="3"/>
  <c r="N333" i="3"/>
  <c r="R333" i="3" s="1"/>
  <c r="M333" i="3"/>
  <c r="L333" i="3"/>
  <c r="O332" i="3"/>
  <c r="N332" i="3"/>
  <c r="R332" i="3" s="1"/>
  <c r="M332" i="3"/>
  <c r="L332" i="3"/>
  <c r="O331" i="3"/>
  <c r="N331" i="3"/>
  <c r="R331" i="3" s="1"/>
  <c r="M331" i="3"/>
  <c r="L331" i="3"/>
  <c r="O330" i="3"/>
  <c r="N330" i="3"/>
  <c r="R330" i="3" s="1"/>
  <c r="M330" i="3"/>
  <c r="L330" i="3"/>
  <c r="O329" i="3"/>
  <c r="N329" i="3"/>
  <c r="R329" i="3" s="1"/>
  <c r="M329" i="3"/>
  <c r="L329" i="3"/>
  <c r="O328" i="3"/>
  <c r="N328" i="3"/>
  <c r="R328" i="3" s="1"/>
  <c r="M328" i="3"/>
  <c r="L328" i="3"/>
  <c r="O327" i="3"/>
  <c r="N327" i="3"/>
  <c r="R327" i="3" s="1"/>
  <c r="M327" i="3"/>
  <c r="L327" i="3"/>
  <c r="O326" i="3"/>
  <c r="N326" i="3"/>
  <c r="R326" i="3" s="1"/>
  <c r="M326" i="3"/>
  <c r="L326" i="3"/>
  <c r="O325" i="3"/>
  <c r="N325" i="3"/>
  <c r="R325" i="3" s="1"/>
  <c r="M325" i="3"/>
  <c r="L325" i="3"/>
  <c r="O324" i="3"/>
  <c r="N324" i="3"/>
  <c r="R324" i="3" s="1"/>
  <c r="M324" i="3"/>
  <c r="L324" i="3"/>
  <c r="O323" i="3"/>
  <c r="N323" i="3"/>
  <c r="R323" i="3" s="1"/>
  <c r="M323" i="3"/>
  <c r="L323" i="3"/>
  <c r="O322" i="3"/>
  <c r="N322" i="3"/>
  <c r="R322" i="3" s="1"/>
  <c r="M322" i="3"/>
  <c r="L322" i="3"/>
  <c r="O321" i="3"/>
  <c r="N321" i="3"/>
  <c r="R321" i="3" s="1"/>
  <c r="M321" i="3"/>
  <c r="L321" i="3"/>
  <c r="O320" i="3"/>
  <c r="N320" i="3"/>
  <c r="R320" i="3" s="1"/>
  <c r="M320" i="3"/>
  <c r="L320" i="3"/>
  <c r="O319" i="3"/>
  <c r="N319" i="3"/>
  <c r="R319" i="3" s="1"/>
  <c r="B6" i="4" s="1"/>
  <c r="M319" i="3"/>
  <c r="L319" i="3"/>
  <c r="O308" i="3"/>
  <c r="N308" i="3"/>
  <c r="R308" i="3" s="1"/>
  <c r="M308" i="3"/>
  <c r="L308" i="3"/>
  <c r="O307" i="3"/>
  <c r="N307" i="3"/>
  <c r="R307" i="3" s="1"/>
  <c r="M307" i="3"/>
  <c r="L307" i="3"/>
  <c r="O306" i="3"/>
  <c r="N306" i="3"/>
  <c r="R306" i="3" s="1"/>
  <c r="M306" i="3"/>
  <c r="L306" i="3"/>
  <c r="O305" i="3"/>
  <c r="N305" i="3"/>
  <c r="R305" i="3" s="1"/>
  <c r="M305" i="3"/>
  <c r="L305" i="3"/>
  <c r="O304" i="3"/>
  <c r="N304" i="3"/>
  <c r="R304" i="3" s="1"/>
  <c r="M304" i="3"/>
  <c r="L304" i="3"/>
  <c r="O303" i="3"/>
  <c r="N303" i="3"/>
  <c r="R303" i="3" s="1"/>
  <c r="M303" i="3"/>
  <c r="L303" i="3"/>
  <c r="O302" i="3"/>
  <c r="N302" i="3"/>
  <c r="R302" i="3" s="1"/>
  <c r="M302" i="3"/>
  <c r="L302" i="3"/>
  <c r="O301" i="3"/>
  <c r="N301" i="3"/>
  <c r="R301" i="3" s="1"/>
  <c r="M301" i="3"/>
  <c r="L301" i="3"/>
  <c r="O300" i="3"/>
  <c r="N300" i="3"/>
  <c r="R300" i="3" s="1"/>
  <c r="M300" i="3"/>
  <c r="L300" i="3"/>
  <c r="O299" i="3"/>
  <c r="N299" i="3"/>
  <c r="R299" i="3" s="1"/>
  <c r="M299" i="3"/>
  <c r="L299" i="3"/>
  <c r="O298" i="3"/>
  <c r="N298" i="3"/>
  <c r="R298" i="3" s="1"/>
  <c r="M298" i="3"/>
  <c r="L298" i="3"/>
  <c r="O297" i="3"/>
  <c r="N297" i="3"/>
  <c r="R297" i="3" s="1"/>
  <c r="M297" i="3"/>
  <c r="L297" i="3"/>
  <c r="O296" i="3"/>
  <c r="N296" i="3"/>
  <c r="R296" i="3" s="1"/>
  <c r="M296" i="3"/>
  <c r="L296" i="3"/>
  <c r="O295" i="3"/>
  <c r="N295" i="3"/>
  <c r="R295" i="3" s="1"/>
  <c r="M295" i="3"/>
  <c r="L295" i="3"/>
  <c r="O294" i="3"/>
  <c r="N294" i="3"/>
  <c r="R294" i="3" s="1"/>
  <c r="M294" i="3"/>
  <c r="L294" i="3"/>
  <c r="O293" i="3"/>
  <c r="N293" i="3"/>
  <c r="R293" i="3" s="1"/>
  <c r="M293" i="3"/>
  <c r="L293" i="3"/>
  <c r="O292" i="3"/>
  <c r="N292" i="3"/>
  <c r="R292" i="3" s="1"/>
  <c r="M292" i="3"/>
  <c r="L292" i="3"/>
  <c r="O291" i="3"/>
  <c r="N291" i="3"/>
  <c r="R291" i="3" s="1"/>
  <c r="M291" i="3"/>
  <c r="L291" i="3"/>
  <c r="O290" i="3"/>
  <c r="N290" i="3"/>
  <c r="R290" i="3" s="1"/>
  <c r="M290" i="3"/>
  <c r="L290" i="3"/>
  <c r="O289" i="3"/>
  <c r="N289" i="3"/>
  <c r="R289" i="3" s="1"/>
  <c r="M289" i="3"/>
  <c r="L289" i="3"/>
  <c r="O288" i="3"/>
  <c r="N288" i="3"/>
  <c r="R288" i="3" s="1"/>
  <c r="M288" i="3"/>
  <c r="L288" i="3"/>
  <c r="O287" i="3"/>
  <c r="N287" i="3"/>
  <c r="R287" i="3" s="1"/>
  <c r="M287" i="3"/>
  <c r="L287" i="3"/>
  <c r="O286" i="3"/>
  <c r="N286" i="3"/>
  <c r="R286" i="3" s="1"/>
  <c r="M286" i="3"/>
  <c r="L286" i="3"/>
  <c r="O285" i="3"/>
  <c r="N285" i="3"/>
  <c r="R285" i="3" s="1"/>
  <c r="M285" i="3"/>
  <c r="L285" i="3"/>
  <c r="O284" i="3"/>
  <c r="N284" i="3"/>
  <c r="R284" i="3" s="1"/>
  <c r="M284" i="3"/>
  <c r="L284" i="3"/>
  <c r="O283" i="3"/>
  <c r="N283" i="3"/>
  <c r="R283" i="3" s="1"/>
  <c r="M283" i="3"/>
  <c r="L283" i="3"/>
  <c r="O282" i="3"/>
  <c r="N282" i="3"/>
  <c r="R282" i="3" s="1"/>
  <c r="M282" i="3"/>
  <c r="L282" i="3"/>
  <c r="O281" i="3"/>
  <c r="N281" i="3"/>
  <c r="R281" i="3" s="1"/>
  <c r="M281" i="3"/>
  <c r="L281" i="3"/>
  <c r="O280" i="3"/>
  <c r="N280" i="3"/>
  <c r="R280" i="3" s="1"/>
  <c r="M280" i="3"/>
  <c r="L280" i="3"/>
  <c r="O279" i="3"/>
  <c r="N279" i="3"/>
  <c r="R279" i="3" s="1"/>
  <c r="M279" i="3"/>
  <c r="L279" i="3"/>
  <c r="O278" i="3"/>
  <c r="N278" i="3"/>
  <c r="R278" i="3" s="1"/>
  <c r="M278" i="3"/>
  <c r="L278" i="3"/>
  <c r="O277" i="3"/>
  <c r="N277" i="3"/>
  <c r="R277" i="3" s="1"/>
  <c r="M277" i="3"/>
  <c r="L277" i="3"/>
  <c r="O276" i="3"/>
  <c r="N276" i="3"/>
  <c r="R276" i="3" s="1"/>
  <c r="M276" i="3"/>
  <c r="L276" i="3"/>
  <c r="O275" i="3"/>
  <c r="N275" i="3"/>
  <c r="R275" i="3" s="1"/>
  <c r="M275" i="3"/>
  <c r="L275" i="3"/>
  <c r="O274" i="3"/>
  <c r="N274" i="3"/>
  <c r="R274" i="3" s="1"/>
  <c r="M274" i="3"/>
  <c r="L274" i="3"/>
  <c r="O273" i="3"/>
  <c r="N273" i="3"/>
  <c r="R273" i="3" s="1"/>
  <c r="M273" i="3"/>
  <c r="L273" i="3"/>
  <c r="O272" i="3"/>
  <c r="N272" i="3"/>
  <c r="R272" i="3" s="1"/>
  <c r="M272" i="3"/>
  <c r="L272" i="3"/>
  <c r="O271" i="3"/>
  <c r="N271" i="3"/>
  <c r="R271" i="3" s="1"/>
  <c r="M271" i="3"/>
  <c r="L271" i="3"/>
  <c r="O270" i="3"/>
  <c r="N270" i="3"/>
  <c r="R270" i="3" s="1"/>
  <c r="M270" i="3"/>
  <c r="L270" i="3"/>
  <c r="O269" i="3"/>
  <c r="N269" i="3"/>
  <c r="R269" i="3" s="1"/>
  <c r="M269" i="3"/>
  <c r="L269" i="3"/>
  <c r="O268" i="3"/>
  <c r="N268" i="3"/>
  <c r="R268" i="3" s="1"/>
  <c r="M268" i="3"/>
  <c r="L268" i="3"/>
  <c r="O267" i="3"/>
  <c r="N267" i="3"/>
  <c r="R267" i="3" s="1"/>
  <c r="M267" i="3"/>
  <c r="L267" i="3"/>
  <c r="O266" i="3"/>
  <c r="N266" i="3"/>
  <c r="R266" i="3" s="1"/>
  <c r="M266" i="3"/>
  <c r="L266" i="3"/>
  <c r="O265" i="3"/>
  <c r="N265" i="3"/>
  <c r="R265" i="3" s="1"/>
  <c r="M265" i="3"/>
  <c r="L265" i="3"/>
  <c r="O264" i="3"/>
  <c r="N264" i="3"/>
  <c r="R264" i="3" s="1"/>
  <c r="M264" i="3"/>
  <c r="L264" i="3"/>
  <c r="O263" i="3"/>
  <c r="N263" i="3"/>
  <c r="R263" i="3" s="1"/>
  <c r="M263" i="3"/>
  <c r="L263" i="3"/>
  <c r="O262" i="3"/>
  <c r="N262" i="3"/>
  <c r="R262" i="3" s="1"/>
  <c r="M262" i="3"/>
  <c r="L262" i="3"/>
  <c r="O261" i="3"/>
  <c r="N261" i="3"/>
  <c r="R261" i="3" s="1"/>
  <c r="M261" i="3"/>
  <c r="L261" i="3"/>
  <c r="O260" i="3"/>
  <c r="N260" i="3"/>
  <c r="R260" i="3" s="1"/>
  <c r="M260" i="3"/>
  <c r="L260" i="3"/>
  <c r="O259" i="3"/>
  <c r="N259" i="3"/>
  <c r="R259" i="3" s="1"/>
  <c r="M259" i="3"/>
  <c r="L259" i="3"/>
  <c r="O258" i="3"/>
  <c r="N258" i="3"/>
  <c r="R258" i="3" s="1"/>
  <c r="M258" i="3"/>
  <c r="L258" i="3"/>
  <c r="O257" i="3"/>
  <c r="N257" i="3"/>
  <c r="R257" i="3" s="1"/>
  <c r="M257" i="3"/>
  <c r="L257" i="3"/>
  <c r="O256" i="3"/>
  <c r="N256" i="3"/>
  <c r="R256" i="3" s="1"/>
  <c r="M256" i="3"/>
  <c r="L256" i="3"/>
  <c r="O255" i="3"/>
  <c r="N255" i="3"/>
  <c r="R255" i="3" s="1"/>
  <c r="M255" i="3"/>
  <c r="L255" i="3"/>
  <c r="O254" i="3"/>
  <c r="N254" i="3"/>
  <c r="R254" i="3" s="1"/>
  <c r="M254" i="3"/>
  <c r="L254" i="3"/>
  <c r="O253" i="3"/>
  <c r="N253" i="3"/>
  <c r="R253" i="3" s="1"/>
  <c r="M253" i="3"/>
  <c r="L253" i="3"/>
  <c r="O252" i="3"/>
  <c r="N252" i="3"/>
  <c r="R252" i="3" s="1"/>
  <c r="M252" i="3"/>
  <c r="L252" i="3"/>
  <c r="O251" i="3"/>
  <c r="N251" i="3"/>
  <c r="R251" i="3" s="1"/>
  <c r="M251" i="3"/>
  <c r="L251" i="3"/>
  <c r="O250" i="3"/>
  <c r="N250" i="3"/>
  <c r="R250" i="3" s="1"/>
  <c r="M250" i="3"/>
  <c r="L250" i="3"/>
  <c r="O249" i="3"/>
  <c r="N249" i="3"/>
  <c r="R249" i="3" s="1"/>
  <c r="M249" i="3"/>
  <c r="L249" i="3"/>
  <c r="O248" i="3"/>
  <c r="N248" i="3"/>
  <c r="R248" i="3" s="1"/>
  <c r="M248" i="3"/>
  <c r="L248" i="3"/>
  <c r="O247" i="3"/>
  <c r="N247" i="3"/>
  <c r="R247" i="3" s="1"/>
  <c r="M247" i="3"/>
  <c r="L247" i="3"/>
  <c r="O246" i="3"/>
  <c r="N246" i="3"/>
  <c r="R246" i="3" s="1"/>
  <c r="M246" i="3"/>
  <c r="L246" i="3"/>
  <c r="O245" i="3"/>
  <c r="N245" i="3"/>
  <c r="R245" i="3" s="1"/>
  <c r="M245" i="3"/>
  <c r="L245" i="3"/>
  <c r="O244" i="3"/>
  <c r="N244" i="3"/>
  <c r="D5" i="4" s="1"/>
  <c r="M244" i="3"/>
  <c r="L244" i="3"/>
  <c r="BF17" i="1"/>
  <c r="BG17" i="1"/>
  <c r="BK17" i="1"/>
  <c r="BL17" i="1"/>
  <c r="B7" i="4" l="1"/>
  <c r="R468" i="3"/>
  <c r="B8" i="4" s="1"/>
  <c r="D7" i="4"/>
  <c r="C7" i="4"/>
  <c r="D6" i="4"/>
  <c r="C6" i="4"/>
  <c r="R244" i="3"/>
  <c r="B5" i="4" s="1"/>
  <c r="C5" i="4"/>
  <c r="C8" i="4"/>
  <c r="J7" i="7" l="1"/>
  <c r="K7" i="7" s="1"/>
  <c r="J8" i="7"/>
  <c r="K8" i="7" s="1"/>
  <c r="J9" i="7"/>
  <c r="K9" i="7" s="1"/>
  <c r="J15" i="7"/>
  <c r="K15" i="7" s="1"/>
  <c r="J4" i="7"/>
  <c r="K4" i="7" s="1"/>
  <c r="E5" i="7"/>
  <c r="J5" i="7" s="1"/>
  <c r="K5" i="7" s="1"/>
  <c r="E6" i="7"/>
  <c r="J6" i="7" s="1"/>
  <c r="K6" i="7" s="1"/>
  <c r="E7" i="7"/>
  <c r="E8" i="7"/>
  <c r="E9" i="7"/>
  <c r="E10" i="7"/>
  <c r="J10" i="7" s="1"/>
  <c r="K10" i="7" s="1"/>
  <c r="E11" i="7"/>
  <c r="J11" i="7" s="1"/>
  <c r="K11" i="7" s="1"/>
  <c r="E12" i="7"/>
  <c r="J12" i="7" s="1"/>
  <c r="K12" i="7" s="1"/>
  <c r="E13" i="7"/>
  <c r="J13" i="7" s="1"/>
  <c r="K13" i="7" s="1"/>
  <c r="E14" i="7"/>
  <c r="J14" i="7" s="1"/>
  <c r="K14" i="7" s="1"/>
  <c r="E15" i="7"/>
  <c r="E4" i="7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N235" i="3"/>
  <c r="R235" i="3" s="1"/>
  <c r="M235" i="3"/>
  <c r="L235" i="3"/>
  <c r="N234" i="3"/>
  <c r="R234" i="3" s="1"/>
  <c r="M234" i="3"/>
  <c r="L234" i="3"/>
  <c r="N233" i="3"/>
  <c r="R233" i="3" s="1"/>
  <c r="M233" i="3"/>
  <c r="L233" i="3"/>
  <c r="N232" i="3"/>
  <c r="R232" i="3" s="1"/>
  <c r="M232" i="3"/>
  <c r="L232" i="3"/>
  <c r="N231" i="3"/>
  <c r="R231" i="3" s="1"/>
  <c r="M231" i="3"/>
  <c r="L231" i="3"/>
  <c r="N230" i="3"/>
  <c r="R230" i="3" s="1"/>
  <c r="M230" i="3"/>
  <c r="L230" i="3"/>
  <c r="N229" i="3"/>
  <c r="R229" i="3" s="1"/>
  <c r="M229" i="3"/>
  <c r="L229" i="3"/>
  <c r="N228" i="3"/>
  <c r="R228" i="3" s="1"/>
  <c r="M228" i="3"/>
  <c r="L228" i="3"/>
  <c r="N227" i="3"/>
  <c r="R227" i="3" s="1"/>
  <c r="M227" i="3"/>
  <c r="L227" i="3"/>
  <c r="N226" i="3"/>
  <c r="R226" i="3" s="1"/>
  <c r="M226" i="3"/>
  <c r="L226" i="3"/>
  <c r="N225" i="3"/>
  <c r="R225" i="3" s="1"/>
  <c r="M225" i="3"/>
  <c r="L225" i="3"/>
  <c r="N224" i="3"/>
  <c r="R224" i="3" s="1"/>
  <c r="M224" i="3"/>
  <c r="L224" i="3"/>
  <c r="N223" i="3"/>
  <c r="R223" i="3" s="1"/>
  <c r="M223" i="3"/>
  <c r="L223" i="3"/>
  <c r="N222" i="3"/>
  <c r="R222" i="3" s="1"/>
  <c r="M222" i="3"/>
  <c r="L222" i="3"/>
  <c r="N221" i="3"/>
  <c r="R221" i="3" s="1"/>
  <c r="M221" i="3"/>
  <c r="L221" i="3"/>
  <c r="N220" i="3"/>
  <c r="R220" i="3" s="1"/>
  <c r="M220" i="3"/>
  <c r="L220" i="3"/>
  <c r="N219" i="3"/>
  <c r="R219" i="3" s="1"/>
  <c r="M219" i="3"/>
  <c r="L219" i="3"/>
  <c r="N218" i="3"/>
  <c r="R218" i="3" s="1"/>
  <c r="M218" i="3"/>
  <c r="L218" i="3"/>
  <c r="N217" i="3"/>
  <c r="R217" i="3" s="1"/>
  <c r="M217" i="3"/>
  <c r="L217" i="3"/>
  <c r="N216" i="3"/>
  <c r="R216" i="3" s="1"/>
  <c r="M216" i="3"/>
  <c r="L216" i="3"/>
  <c r="N215" i="3"/>
  <c r="R215" i="3" s="1"/>
  <c r="M215" i="3"/>
  <c r="L215" i="3"/>
  <c r="N214" i="3"/>
  <c r="R214" i="3" s="1"/>
  <c r="M214" i="3"/>
  <c r="L214" i="3"/>
  <c r="N213" i="3"/>
  <c r="R213" i="3" s="1"/>
  <c r="M213" i="3"/>
  <c r="L213" i="3"/>
  <c r="N212" i="3"/>
  <c r="R212" i="3" s="1"/>
  <c r="M212" i="3"/>
  <c r="L212" i="3"/>
  <c r="N211" i="3"/>
  <c r="R211" i="3" s="1"/>
  <c r="M211" i="3"/>
  <c r="L211" i="3"/>
  <c r="N210" i="3"/>
  <c r="R210" i="3" s="1"/>
  <c r="M210" i="3"/>
  <c r="L210" i="3"/>
  <c r="N209" i="3"/>
  <c r="R209" i="3" s="1"/>
  <c r="M209" i="3"/>
  <c r="L209" i="3"/>
  <c r="N208" i="3"/>
  <c r="R208" i="3" s="1"/>
  <c r="M208" i="3"/>
  <c r="L208" i="3"/>
  <c r="N207" i="3"/>
  <c r="R207" i="3" s="1"/>
  <c r="M207" i="3"/>
  <c r="L207" i="3"/>
  <c r="N206" i="3"/>
  <c r="R206" i="3" s="1"/>
  <c r="M206" i="3"/>
  <c r="L206" i="3"/>
  <c r="N205" i="3"/>
  <c r="R205" i="3" s="1"/>
  <c r="M205" i="3"/>
  <c r="L205" i="3"/>
  <c r="N204" i="3"/>
  <c r="R204" i="3" s="1"/>
  <c r="M204" i="3"/>
  <c r="L204" i="3"/>
  <c r="N203" i="3"/>
  <c r="R203" i="3" s="1"/>
  <c r="M203" i="3"/>
  <c r="L203" i="3"/>
  <c r="N202" i="3"/>
  <c r="R202" i="3" s="1"/>
  <c r="M202" i="3"/>
  <c r="L202" i="3"/>
  <c r="N201" i="3"/>
  <c r="R201" i="3" s="1"/>
  <c r="M201" i="3"/>
  <c r="L201" i="3"/>
  <c r="N200" i="3"/>
  <c r="R200" i="3" s="1"/>
  <c r="M200" i="3"/>
  <c r="L200" i="3"/>
  <c r="N199" i="3"/>
  <c r="R199" i="3" s="1"/>
  <c r="M199" i="3"/>
  <c r="L199" i="3"/>
  <c r="N198" i="3"/>
  <c r="R198" i="3" s="1"/>
  <c r="M198" i="3"/>
  <c r="L198" i="3"/>
  <c r="N197" i="3"/>
  <c r="R197" i="3" s="1"/>
  <c r="M197" i="3"/>
  <c r="L197" i="3"/>
  <c r="N196" i="3"/>
  <c r="R196" i="3" s="1"/>
  <c r="M196" i="3"/>
  <c r="L196" i="3"/>
  <c r="N195" i="3"/>
  <c r="R195" i="3" s="1"/>
  <c r="M195" i="3"/>
  <c r="L195" i="3"/>
  <c r="N194" i="3"/>
  <c r="R194" i="3" s="1"/>
  <c r="M194" i="3"/>
  <c r="L194" i="3"/>
  <c r="N193" i="3"/>
  <c r="R193" i="3" s="1"/>
  <c r="M193" i="3"/>
  <c r="L193" i="3"/>
  <c r="N192" i="3"/>
  <c r="R192" i="3" s="1"/>
  <c r="M192" i="3"/>
  <c r="L192" i="3"/>
  <c r="N191" i="3"/>
  <c r="R191" i="3" s="1"/>
  <c r="M191" i="3"/>
  <c r="L191" i="3"/>
  <c r="N190" i="3"/>
  <c r="R190" i="3" s="1"/>
  <c r="M190" i="3"/>
  <c r="L190" i="3"/>
  <c r="N189" i="3"/>
  <c r="R189" i="3" s="1"/>
  <c r="M189" i="3"/>
  <c r="L189" i="3"/>
  <c r="N188" i="3"/>
  <c r="R188" i="3" s="1"/>
  <c r="M188" i="3"/>
  <c r="L188" i="3"/>
  <c r="N187" i="3"/>
  <c r="R187" i="3" s="1"/>
  <c r="M187" i="3"/>
  <c r="L187" i="3"/>
  <c r="N186" i="3"/>
  <c r="R186" i="3" s="1"/>
  <c r="M186" i="3"/>
  <c r="L186" i="3"/>
  <c r="N185" i="3"/>
  <c r="R185" i="3" s="1"/>
  <c r="M185" i="3"/>
  <c r="L185" i="3"/>
  <c r="N184" i="3"/>
  <c r="R184" i="3" s="1"/>
  <c r="M184" i="3"/>
  <c r="L184" i="3"/>
  <c r="N183" i="3"/>
  <c r="R183" i="3" s="1"/>
  <c r="M183" i="3"/>
  <c r="L183" i="3"/>
  <c r="N182" i="3"/>
  <c r="R182" i="3" s="1"/>
  <c r="M182" i="3"/>
  <c r="L182" i="3"/>
  <c r="N181" i="3"/>
  <c r="R181" i="3" s="1"/>
  <c r="M181" i="3"/>
  <c r="L181" i="3"/>
  <c r="N180" i="3"/>
  <c r="R180" i="3" s="1"/>
  <c r="M180" i="3"/>
  <c r="L180" i="3"/>
  <c r="N179" i="3"/>
  <c r="R179" i="3" s="1"/>
  <c r="M179" i="3"/>
  <c r="L179" i="3"/>
  <c r="N178" i="3"/>
  <c r="R178" i="3" s="1"/>
  <c r="M178" i="3"/>
  <c r="L178" i="3"/>
  <c r="N177" i="3"/>
  <c r="R177" i="3" s="1"/>
  <c r="M177" i="3"/>
  <c r="L177" i="3"/>
  <c r="N176" i="3"/>
  <c r="R176" i="3" s="1"/>
  <c r="M176" i="3"/>
  <c r="L176" i="3"/>
  <c r="N175" i="3"/>
  <c r="R175" i="3" s="1"/>
  <c r="M175" i="3"/>
  <c r="L175" i="3"/>
  <c r="N174" i="3"/>
  <c r="R174" i="3" s="1"/>
  <c r="M174" i="3"/>
  <c r="L174" i="3"/>
  <c r="N173" i="3"/>
  <c r="R173" i="3" s="1"/>
  <c r="M173" i="3"/>
  <c r="L173" i="3"/>
  <c r="N172" i="3"/>
  <c r="R172" i="3" s="1"/>
  <c r="M172" i="3"/>
  <c r="L172" i="3"/>
  <c r="N171" i="3"/>
  <c r="M171" i="3"/>
  <c r="L171" i="3"/>
  <c r="N6" i="3"/>
  <c r="R6" i="3" s="1"/>
  <c r="N7" i="3"/>
  <c r="R7" i="3" s="1"/>
  <c r="N8" i="3"/>
  <c r="R8" i="3" s="1"/>
  <c r="N9" i="3"/>
  <c r="R9" i="3" s="1"/>
  <c r="N10" i="3"/>
  <c r="R10" i="3" s="1"/>
  <c r="N11" i="3"/>
  <c r="R11" i="3" s="1"/>
  <c r="N12" i="3"/>
  <c r="R12" i="3" s="1"/>
  <c r="N13" i="3"/>
  <c r="R13" i="3" s="1"/>
  <c r="N14" i="3"/>
  <c r="R14" i="3" s="1"/>
  <c r="N15" i="3"/>
  <c r="R15" i="3" s="1"/>
  <c r="N16" i="3"/>
  <c r="R16" i="3" s="1"/>
  <c r="N17" i="3"/>
  <c r="R17" i="3" s="1"/>
  <c r="N18" i="3"/>
  <c r="R18" i="3" s="1"/>
  <c r="N19" i="3"/>
  <c r="R19" i="3" s="1"/>
  <c r="N20" i="3"/>
  <c r="R20" i="3" s="1"/>
  <c r="N21" i="3"/>
  <c r="R21" i="3" s="1"/>
  <c r="N22" i="3"/>
  <c r="R22" i="3" s="1"/>
  <c r="N23" i="3"/>
  <c r="R23" i="3" s="1"/>
  <c r="N24" i="3"/>
  <c r="R24" i="3" s="1"/>
  <c r="N25" i="3"/>
  <c r="R25" i="3" s="1"/>
  <c r="N26" i="3"/>
  <c r="R26" i="3" s="1"/>
  <c r="N27" i="3"/>
  <c r="R27" i="3" s="1"/>
  <c r="N28" i="3"/>
  <c r="R28" i="3" s="1"/>
  <c r="N29" i="3"/>
  <c r="R29" i="3" s="1"/>
  <c r="N30" i="3"/>
  <c r="R30" i="3" s="1"/>
  <c r="N31" i="3"/>
  <c r="R31" i="3" s="1"/>
  <c r="N32" i="3"/>
  <c r="R32" i="3" s="1"/>
  <c r="N33" i="3"/>
  <c r="R33" i="3" s="1"/>
  <c r="N34" i="3"/>
  <c r="R34" i="3" s="1"/>
  <c r="N35" i="3"/>
  <c r="R35" i="3" s="1"/>
  <c r="N36" i="3"/>
  <c r="R36" i="3" s="1"/>
  <c r="N37" i="3"/>
  <c r="R37" i="3" s="1"/>
  <c r="N38" i="3"/>
  <c r="R38" i="3" s="1"/>
  <c r="N39" i="3"/>
  <c r="R39" i="3" s="1"/>
  <c r="N40" i="3"/>
  <c r="R40" i="3" s="1"/>
  <c r="N41" i="3"/>
  <c r="R41" i="3" s="1"/>
  <c r="N42" i="3"/>
  <c r="R42" i="3" s="1"/>
  <c r="N43" i="3"/>
  <c r="R43" i="3" s="1"/>
  <c r="N44" i="3"/>
  <c r="R44" i="3" s="1"/>
  <c r="N45" i="3"/>
  <c r="R45" i="3" s="1"/>
  <c r="N46" i="3"/>
  <c r="R46" i="3" s="1"/>
  <c r="N47" i="3"/>
  <c r="R47" i="3" s="1"/>
  <c r="N48" i="3"/>
  <c r="R48" i="3" s="1"/>
  <c r="N49" i="3"/>
  <c r="R49" i="3" s="1"/>
  <c r="N50" i="3"/>
  <c r="R50" i="3" s="1"/>
  <c r="N51" i="3"/>
  <c r="R51" i="3" s="1"/>
  <c r="N52" i="3"/>
  <c r="R52" i="3" s="1"/>
  <c r="N53" i="3"/>
  <c r="R53" i="3" s="1"/>
  <c r="N54" i="3"/>
  <c r="R54" i="3" s="1"/>
  <c r="N55" i="3"/>
  <c r="R55" i="3" s="1"/>
  <c r="N56" i="3"/>
  <c r="R56" i="3" s="1"/>
  <c r="N57" i="3"/>
  <c r="R57" i="3" s="1"/>
  <c r="N58" i="3"/>
  <c r="R58" i="3" s="1"/>
  <c r="N59" i="3"/>
  <c r="R59" i="3" s="1"/>
  <c r="N60" i="3"/>
  <c r="R60" i="3" s="1"/>
  <c r="N61" i="3"/>
  <c r="R61" i="3" s="1"/>
  <c r="N62" i="3"/>
  <c r="R62" i="3" s="1"/>
  <c r="N63" i="3"/>
  <c r="R63" i="3" s="1"/>
  <c r="N64" i="3"/>
  <c r="R64" i="3" s="1"/>
  <c r="N65" i="3"/>
  <c r="R65" i="3" s="1"/>
  <c r="N66" i="3"/>
  <c r="R66" i="3" s="1"/>
  <c r="N67" i="3"/>
  <c r="R67" i="3" s="1"/>
  <c r="N68" i="3"/>
  <c r="R68" i="3" s="1"/>
  <c r="N69" i="3"/>
  <c r="R69" i="3" s="1"/>
  <c r="N70" i="3"/>
  <c r="R70" i="3" s="1"/>
  <c r="N71" i="3"/>
  <c r="R71" i="3" s="1"/>
  <c r="N72" i="3"/>
  <c r="R72" i="3" s="1"/>
  <c r="N73" i="3"/>
  <c r="R73" i="3" s="1"/>
  <c r="N74" i="3"/>
  <c r="R74" i="3" s="1"/>
  <c r="N75" i="3"/>
  <c r="R75" i="3" s="1"/>
  <c r="N76" i="3"/>
  <c r="R76" i="3" s="1"/>
  <c r="N77" i="3"/>
  <c r="R77" i="3" s="1"/>
  <c r="N78" i="3"/>
  <c r="R78" i="3" s="1"/>
  <c r="N79" i="3"/>
  <c r="R79" i="3" s="1"/>
  <c r="N80" i="3"/>
  <c r="R80" i="3" s="1"/>
  <c r="N81" i="3"/>
  <c r="R81" i="3" s="1"/>
  <c r="N82" i="3"/>
  <c r="R82" i="3" s="1"/>
  <c r="N83" i="3"/>
  <c r="R83" i="3" s="1"/>
  <c r="N84" i="3"/>
  <c r="R84" i="3" s="1"/>
  <c r="N85" i="3"/>
  <c r="R85" i="3" s="1"/>
  <c r="N86" i="3"/>
  <c r="R86" i="3" s="1"/>
  <c r="N87" i="3"/>
  <c r="R87" i="3" s="1"/>
  <c r="N88" i="3"/>
  <c r="R88" i="3" s="1"/>
  <c r="N89" i="3"/>
  <c r="R89" i="3" s="1"/>
  <c r="N90" i="3"/>
  <c r="R90" i="3" s="1"/>
  <c r="N91" i="3"/>
  <c r="R91" i="3" s="1"/>
  <c r="N92" i="3"/>
  <c r="R92" i="3" s="1"/>
  <c r="N93" i="3"/>
  <c r="R93" i="3" s="1"/>
  <c r="N94" i="3"/>
  <c r="R94" i="3" s="1"/>
  <c r="N95" i="3"/>
  <c r="R95" i="3" s="1"/>
  <c r="N96" i="3"/>
  <c r="R96" i="3" s="1"/>
  <c r="N97" i="3"/>
  <c r="R97" i="3" s="1"/>
  <c r="N98" i="3"/>
  <c r="R98" i="3" s="1"/>
  <c r="N99" i="3"/>
  <c r="R99" i="3" s="1"/>
  <c r="N100" i="3"/>
  <c r="R100" i="3" s="1"/>
  <c r="N101" i="3"/>
  <c r="R101" i="3" s="1"/>
  <c r="N102" i="3"/>
  <c r="R102" i="3" s="1"/>
  <c r="N103" i="3"/>
  <c r="R103" i="3" s="1"/>
  <c r="N104" i="3"/>
  <c r="R104" i="3" s="1"/>
  <c r="N105" i="3"/>
  <c r="R105" i="3" s="1"/>
  <c r="N106" i="3"/>
  <c r="R106" i="3" s="1"/>
  <c r="N107" i="3"/>
  <c r="R107" i="3" s="1"/>
  <c r="N108" i="3"/>
  <c r="R108" i="3" s="1"/>
  <c r="N109" i="3"/>
  <c r="R109" i="3" s="1"/>
  <c r="N110" i="3"/>
  <c r="R110" i="3" s="1"/>
  <c r="N111" i="3"/>
  <c r="R111" i="3" s="1"/>
  <c r="N112" i="3"/>
  <c r="R112" i="3" s="1"/>
  <c r="N113" i="3"/>
  <c r="R113" i="3" s="1"/>
  <c r="N114" i="3"/>
  <c r="R114" i="3" s="1"/>
  <c r="N115" i="3"/>
  <c r="R115" i="3" s="1"/>
  <c r="N116" i="3"/>
  <c r="R116" i="3" s="1"/>
  <c r="N117" i="3"/>
  <c r="R117" i="3" s="1"/>
  <c r="N118" i="3"/>
  <c r="R118" i="3" s="1"/>
  <c r="N119" i="3"/>
  <c r="R119" i="3" s="1"/>
  <c r="N120" i="3"/>
  <c r="R120" i="3" s="1"/>
  <c r="N121" i="3"/>
  <c r="R121" i="3" s="1"/>
  <c r="N122" i="3"/>
  <c r="R122" i="3" s="1"/>
  <c r="N123" i="3"/>
  <c r="R123" i="3" s="1"/>
  <c r="N124" i="3"/>
  <c r="R124" i="3" s="1"/>
  <c r="N125" i="3"/>
  <c r="R125" i="3" s="1"/>
  <c r="N126" i="3"/>
  <c r="R126" i="3" s="1"/>
  <c r="N127" i="3"/>
  <c r="R127" i="3" s="1"/>
  <c r="N128" i="3"/>
  <c r="R128" i="3" s="1"/>
  <c r="N129" i="3"/>
  <c r="R129" i="3" s="1"/>
  <c r="N130" i="3"/>
  <c r="R130" i="3" s="1"/>
  <c r="N131" i="3"/>
  <c r="R131" i="3" s="1"/>
  <c r="N132" i="3"/>
  <c r="R132" i="3" s="1"/>
  <c r="N133" i="3"/>
  <c r="R133" i="3" s="1"/>
  <c r="N134" i="3"/>
  <c r="R134" i="3" s="1"/>
  <c r="N135" i="3"/>
  <c r="R135" i="3" s="1"/>
  <c r="N136" i="3"/>
  <c r="R136" i="3" s="1"/>
  <c r="N137" i="3"/>
  <c r="R137" i="3" s="1"/>
  <c r="N138" i="3"/>
  <c r="R138" i="3" s="1"/>
  <c r="N139" i="3"/>
  <c r="R139" i="3" s="1"/>
  <c r="N140" i="3"/>
  <c r="R140" i="3" s="1"/>
  <c r="N141" i="3"/>
  <c r="R141" i="3" s="1"/>
  <c r="N142" i="3"/>
  <c r="R142" i="3" s="1"/>
  <c r="N143" i="3"/>
  <c r="R143" i="3" s="1"/>
  <c r="N144" i="3"/>
  <c r="R144" i="3" s="1"/>
  <c r="N145" i="3"/>
  <c r="R145" i="3" s="1"/>
  <c r="N146" i="3"/>
  <c r="R146" i="3" s="1"/>
  <c r="N147" i="3"/>
  <c r="R147" i="3" s="1"/>
  <c r="N148" i="3"/>
  <c r="R148" i="3" s="1"/>
  <c r="N149" i="3"/>
  <c r="R149" i="3" s="1"/>
  <c r="N150" i="3"/>
  <c r="R150" i="3" s="1"/>
  <c r="N151" i="3"/>
  <c r="R151" i="3" s="1"/>
  <c r="N152" i="3"/>
  <c r="R152" i="3" s="1"/>
  <c r="N153" i="3"/>
  <c r="R153" i="3" s="1"/>
  <c r="N154" i="3"/>
  <c r="R154" i="3" s="1"/>
  <c r="N155" i="3"/>
  <c r="R155" i="3" s="1"/>
  <c r="N156" i="3"/>
  <c r="R156" i="3" s="1"/>
  <c r="N157" i="3"/>
  <c r="R157" i="3" s="1"/>
  <c r="N158" i="3"/>
  <c r="R158" i="3" s="1"/>
  <c r="N159" i="3"/>
  <c r="R159" i="3" s="1"/>
  <c r="O159" i="3"/>
  <c r="N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5" i="3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BU199" i="1"/>
  <c r="BU207" i="1" s="1"/>
  <c r="BT199" i="1"/>
  <c r="BT207" i="1" s="1"/>
  <c r="BS199" i="1"/>
  <c r="BS207" i="1" s="1"/>
  <c r="BR199" i="1"/>
  <c r="BR207" i="1" s="1"/>
  <c r="BQ199" i="1"/>
  <c r="BQ207" i="1" s="1"/>
  <c r="BP199" i="1"/>
  <c r="BP207" i="1" s="1"/>
  <c r="BO199" i="1"/>
  <c r="BO207" i="1" s="1"/>
  <c r="BN199" i="1"/>
  <c r="BN207" i="1" s="1"/>
  <c r="BM199" i="1"/>
  <c r="BM207" i="1" s="1"/>
  <c r="BL199" i="1"/>
  <c r="BL207" i="1" s="1"/>
  <c r="BK199" i="1"/>
  <c r="BK207" i="1" s="1"/>
  <c r="BJ199" i="1"/>
  <c r="BJ207" i="1" s="1"/>
  <c r="BI199" i="1"/>
  <c r="BI207" i="1" s="1"/>
  <c r="BH199" i="1"/>
  <c r="BH207" i="1" s="1"/>
  <c r="BG199" i="1"/>
  <c r="BG207" i="1" s="1"/>
  <c r="BF199" i="1"/>
  <c r="BF207" i="1" s="1"/>
  <c r="BE199" i="1"/>
  <c r="BE207" i="1" s="1"/>
  <c r="BD199" i="1"/>
  <c r="BD207" i="1" s="1"/>
  <c r="BC199" i="1"/>
  <c r="BC207" i="1" s="1"/>
  <c r="BB199" i="1"/>
  <c r="BB207" i="1" s="1"/>
  <c r="BA199" i="1"/>
  <c r="BA207" i="1" s="1"/>
  <c r="AZ199" i="1"/>
  <c r="AZ207" i="1" s="1"/>
  <c r="AY199" i="1"/>
  <c r="AY207" i="1" s="1"/>
  <c r="AX199" i="1"/>
  <c r="AX207" i="1" s="1"/>
  <c r="AW199" i="1"/>
  <c r="AW207" i="1" s="1"/>
  <c r="AV199" i="1"/>
  <c r="AV207" i="1" s="1"/>
  <c r="AU199" i="1"/>
  <c r="AU207" i="1" s="1"/>
  <c r="AT199" i="1"/>
  <c r="AT207" i="1" s="1"/>
  <c r="AS199" i="1"/>
  <c r="AS207" i="1" s="1"/>
  <c r="AR199" i="1"/>
  <c r="AR207" i="1" s="1"/>
  <c r="AQ199" i="1"/>
  <c r="AQ207" i="1" s="1"/>
  <c r="AP199" i="1"/>
  <c r="AP207" i="1" s="1"/>
  <c r="AO199" i="1"/>
  <c r="AO207" i="1" s="1"/>
  <c r="AN199" i="1"/>
  <c r="AN207" i="1" s="1"/>
  <c r="AM199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BU160" i="1"/>
  <c r="BU169" i="1" s="1"/>
  <c r="BT160" i="1"/>
  <c r="BT169" i="1" s="1"/>
  <c r="BS160" i="1"/>
  <c r="BS169" i="1" s="1"/>
  <c r="BR160" i="1"/>
  <c r="BR169" i="1" s="1"/>
  <c r="BQ160" i="1"/>
  <c r="BQ169" i="1" s="1"/>
  <c r="BP160" i="1"/>
  <c r="BP169" i="1" s="1"/>
  <c r="BO160" i="1"/>
  <c r="BO169" i="1" s="1"/>
  <c r="BN160" i="1"/>
  <c r="BN169" i="1" s="1"/>
  <c r="BM160" i="1"/>
  <c r="BM169" i="1" s="1"/>
  <c r="BL160" i="1"/>
  <c r="BL169" i="1" s="1"/>
  <c r="BK160" i="1"/>
  <c r="BK169" i="1" s="1"/>
  <c r="BJ160" i="1"/>
  <c r="BJ169" i="1" s="1"/>
  <c r="BI160" i="1"/>
  <c r="BI169" i="1" s="1"/>
  <c r="BH160" i="1"/>
  <c r="BH169" i="1" s="1"/>
  <c r="BG160" i="1"/>
  <c r="BG169" i="1" s="1"/>
  <c r="BF160" i="1"/>
  <c r="BF169" i="1" s="1"/>
  <c r="BE160" i="1"/>
  <c r="BE169" i="1" s="1"/>
  <c r="BD160" i="1"/>
  <c r="BD169" i="1" s="1"/>
  <c r="BC160" i="1"/>
  <c r="BC169" i="1" s="1"/>
  <c r="BB160" i="1"/>
  <c r="BB169" i="1" s="1"/>
  <c r="BA160" i="1"/>
  <c r="BA169" i="1" s="1"/>
  <c r="AZ160" i="1"/>
  <c r="AZ169" i="1" s="1"/>
  <c r="AY160" i="1"/>
  <c r="AY169" i="1" s="1"/>
  <c r="AX160" i="1"/>
  <c r="AX169" i="1" s="1"/>
  <c r="AW160" i="1"/>
  <c r="AW169" i="1" s="1"/>
  <c r="AV160" i="1"/>
  <c r="AV169" i="1" s="1"/>
  <c r="AU160" i="1"/>
  <c r="AU169" i="1" s="1"/>
  <c r="AT160" i="1"/>
  <c r="AT169" i="1" s="1"/>
  <c r="AS160" i="1"/>
  <c r="AS169" i="1" s="1"/>
  <c r="AR160" i="1"/>
  <c r="AR169" i="1" s="1"/>
  <c r="AQ160" i="1"/>
  <c r="AQ169" i="1" s="1"/>
  <c r="AP160" i="1"/>
  <c r="AP169" i="1" s="1"/>
  <c r="AO160" i="1"/>
  <c r="AO169" i="1" s="1"/>
  <c r="AN160" i="1"/>
  <c r="AN169" i="1" s="1"/>
  <c r="AM160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BU122" i="1"/>
  <c r="BU132" i="1" s="1"/>
  <c r="BT122" i="1"/>
  <c r="BT132" i="1" s="1"/>
  <c r="BS122" i="1"/>
  <c r="BS132" i="1" s="1"/>
  <c r="BR122" i="1"/>
  <c r="BR132" i="1" s="1"/>
  <c r="BQ122" i="1"/>
  <c r="BQ132" i="1" s="1"/>
  <c r="BP122" i="1"/>
  <c r="BP132" i="1" s="1"/>
  <c r="BO122" i="1"/>
  <c r="BO132" i="1" s="1"/>
  <c r="BN122" i="1"/>
  <c r="BN132" i="1" s="1"/>
  <c r="BM122" i="1"/>
  <c r="BM132" i="1" s="1"/>
  <c r="BL122" i="1"/>
  <c r="BL132" i="1" s="1"/>
  <c r="BK122" i="1"/>
  <c r="BK132" i="1" s="1"/>
  <c r="BJ122" i="1"/>
  <c r="BJ132" i="1" s="1"/>
  <c r="BI122" i="1"/>
  <c r="BI132" i="1" s="1"/>
  <c r="BH122" i="1"/>
  <c r="BH132" i="1" s="1"/>
  <c r="BG122" i="1"/>
  <c r="BG132" i="1" s="1"/>
  <c r="BF122" i="1"/>
  <c r="BF132" i="1" s="1"/>
  <c r="BE122" i="1"/>
  <c r="BE132" i="1" s="1"/>
  <c r="BD122" i="1"/>
  <c r="BD132" i="1" s="1"/>
  <c r="BC122" i="1"/>
  <c r="BC132" i="1" s="1"/>
  <c r="BB122" i="1"/>
  <c r="BB132" i="1" s="1"/>
  <c r="BA122" i="1"/>
  <c r="BA132" i="1" s="1"/>
  <c r="AZ122" i="1"/>
  <c r="AZ132" i="1" s="1"/>
  <c r="AY122" i="1"/>
  <c r="AY132" i="1" s="1"/>
  <c r="AX122" i="1"/>
  <c r="AX132" i="1" s="1"/>
  <c r="AW122" i="1"/>
  <c r="AW132" i="1" s="1"/>
  <c r="AV122" i="1"/>
  <c r="AV132" i="1" s="1"/>
  <c r="AU122" i="1"/>
  <c r="AU132" i="1" s="1"/>
  <c r="AT122" i="1"/>
  <c r="AT132" i="1" s="1"/>
  <c r="AS122" i="1"/>
  <c r="AS132" i="1" s="1"/>
  <c r="AR122" i="1"/>
  <c r="AR132" i="1" s="1"/>
  <c r="AQ122" i="1"/>
  <c r="AQ132" i="1" s="1"/>
  <c r="AP122" i="1"/>
  <c r="AP132" i="1" s="1"/>
  <c r="AO122" i="1"/>
  <c r="AO132" i="1" s="1"/>
  <c r="AN122" i="1"/>
  <c r="AN132" i="1" s="1"/>
  <c r="AM122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BU83" i="1"/>
  <c r="BU92" i="1" s="1"/>
  <c r="BT83" i="1"/>
  <c r="BT92" i="1" s="1"/>
  <c r="BS83" i="1"/>
  <c r="BS92" i="1" s="1"/>
  <c r="BR83" i="1"/>
  <c r="BR92" i="1" s="1"/>
  <c r="BQ83" i="1"/>
  <c r="BQ92" i="1" s="1"/>
  <c r="BP83" i="1"/>
  <c r="BP92" i="1" s="1"/>
  <c r="BO83" i="1"/>
  <c r="BO92" i="1" s="1"/>
  <c r="BN83" i="1"/>
  <c r="BN92" i="1" s="1"/>
  <c r="BM83" i="1"/>
  <c r="BM92" i="1" s="1"/>
  <c r="BL83" i="1"/>
  <c r="BL92" i="1" s="1"/>
  <c r="BK83" i="1"/>
  <c r="BK92" i="1" s="1"/>
  <c r="BJ83" i="1"/>
  <c r="BJ92" i="1" s="1"/>
  <c r="BI83" i="1"/>
  <c r="BI92" i="1" s="1"/>
  <c r="BH83" i="1"/>
  <c r="BH92" i="1" s="1"/>
  <c r="BG83" i="1"/>
  <c r="BG92" i="1" s="1"/>
  <c r="BF83" i="1"/>
  <c r="BF92" i="1" s="1"/>
  <c r="BE83" i="1"/>
  <c r="BE92" i="1" s="1"/>
  <c r="BD83" i="1"/>
  <c r="BD92" i="1" s="1"/>
  <c r="BC83" i="1"/>
  <c r="BC92" i="1" s="1"/>
  <c r="BB83" i="1"/>
  <c r="BB92" i="1" s="1"/>
  <c r="BA83" i="1"/>
  <c r="BA92" i="1" s="1"/>
  <c r="AZ83" i="1"/>
  <c r="AZ92" i="1" s="1"/>
  <c r="AY83" i="1"/>
  <c r="AY92" i="1" s="1"/>
  <c r="AX83" i="1"/>
  <c r="AX92" i="1" s="1"/>
  <c r="AW83" i="1"/>
  <c r="AW92" i="1" s="1"/>
  <c r="AV83" i="1"/>
  <c r="AV92" i="1" s="1"/>
  <c r="AU83" i="1"/>
  <c r="AU92" i="1" s="1"/>
  <c r="AT83" i="1"/>
  <c r="AT92" i="1" s="1"/>
  <c r="AS83" i="1"/>
  <c r="AS92" i="1" s="1"/>
  <c r="AR83" i="1"/>
  <c r="AR92" i="1" s="1"/>
  <c r="AQ83" i="1"/>
  <c r="AQ92" i="1" s="1"/>
  <c r="AP83" i="1"/>
  <c r="AP92" i="1" s="1"/>
  <c r="AO83" i="1"/>
  <c r="AO92" i="1" s="1"/>
  <c r="AN83" i="1"/>
  <c r="AN92" i="1" s="1"/>
  <c r="AM83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M46" i="1"/>
  <c r="AM8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U45" i="1"/>
  <c r="BU54" i="1" s="1"/>
  <c r="BT45" i="1"/>
  <c r="BT54" i="1" s="1"/>
  <c r="BS45" i="1"/>
  <c r="BS54" i="1" s="1"/>
  <c r="BR45" i="1"/>
  <c r="BR54" i="1" s="1"/>
  <c r="BQ45" i="1"/>
  <c r="BQ54" i="1" s="1"/>
  <c r="BP45" i="1"/>
  <c r="BP54" i="1" s="1"/>
  <c r="BO45" i="1"/>
  <c r="BO54" i="1" s="1"/>
  <c r="BN45" i="1"/>
  <c r="BN54" i="1" s="1"/>
  <c r="BM45" i="1"/>
  <c r="BM54" i="1" s="1"/>
  <c r="BL45" i="1"/>
  <c r="BL54" i="1" s="1"/>
  <c r="BK45" i="1"/>
  <c r="BK54" i="1" s="1"/>
  <c r="BJ45" i="1"/>
  <c r="BJ54" i="1" s="1"/>
  <c r="BI45" i="1"/>
  <c r="BI54" i="1" s="1"/>
  <c r="BH45" i="1"/>
  <c r="BH54" i="1" s="1"/>
  <c r="BG45" i="1"/>
  <c r="BG54" i="1" s="1"/>
  <c r="BF45" i="1"/>
  <c r="BF54" i="1" s="1"/>
  <c r="BE45" i="1"/>
  <c r="BE54" i="1" s="1"/>
  <c r="BD45" i="1"/>
  <c r="BD54" i="1" s="1"/>
  <c r="BC45" i="1"/>
  <c r="BC54" i="1" s="1"/>
  <c r="BB45" i="1"/>
  <c r="BB54" i="1" s="1"/>
  <c r="BA45" i="1"/>
  <c r="BA54" i="1" s="1"/>
  <c r="AZ45" i="1"/>
  <c r="AZ54" i="1" s="1"/>
  <c r="AY45" i="1"/>
  <c r="AY54" i="1" s="1"/>
  <c r="AX45" i="1"/>
  <c r="AX54" i="1" s="1"/>
  <c r="AW45" i="1"/>
  <c r="AW54" i="1" s="1"/>
  <c r="AV45" i="1"/>
  <c r="AV54" i="1" s="1"/>
  <c r="AU45" i="1"/>
  <c r="AU54" i="1" s="1"/>
  <c r="AT45" i="1"/>
  <c r="AT54" i="1" s="1"/>
  <c r="AS45" i="1"/>
  <c r="AS54" i="1" s="1"/>
  <c r="AR45" i="1"/>
  <c r="AR54" i="1" s="1"/>
  <c r="AQ45" i="1"/>
  <c r="AQ54" i="1" s="1"/>
  <c r="AP45" i="1"/>
  <c r="AP54" i="1" s="1"/>
  <c r="AO45" i="1"/>
  <c r="AO54" i="1" s="1"/>
  <c r="AN45" i="1"/>
  <c r="AN54" i="1" s="1"/>
  <c r="AM45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N7" i="1"/>
  <c r="AN17" i="1" s="1"/>
  <c r="AO7" i="1"/>
  <c r="AO17" i="1" s="1"/>
  <c r="AP7" i="1"/>
  <c r="AP17" i="1" s="1"/>
  <c r="AQ7" i="1"/>
  <c r="AQ17" i="1" s="1"/>
  <c r="AR7" i="1"/>
  <c r="AR17" i="1" s="1"/>
  <c r="AS7" i="1"/>
  <c r="AS17" i="1" s="1"/>
  <c r="AT7" i="1"/>
  <c r="AT17" i="1" s="1"/>
  <c r="AU7" i="1"/>
  <c r="AU17" i="1" s="1"/>
  <c r="AV7" i="1"/>
  <c r="AV17" i="1" s="1"/>
  <c r="AW7" i="1"/>
  <c r="AW17" i="1" s="1"/>
  <c r="AX7" i="1"/>
  <c r="AX17" i="1" s="1"/>
  <c r="AY7" i="1"/>
  <c r="AY17" i="1" s="1"/>
  <c r="AZ7" i="1"/>
  <c r="AZ17" i="1" s="1"/>
  <c r="BA7" i="1"/>
  <c r="BA17" i="1" s="1"/>
  <c r="BB7" i="1"/>
  <c r="BB17" i="1" s="1"/>
  <c r="BC7" i="1"/>
  <c r="BC17" i="1" s="1"/>
  <c r="BD7" i="1"/>
  <c r="BD17" i="1" s="1"/>
  <c r="BE7" i="1"/>
  <c r="BE17" i="1" s="1"/>
  <c r="BH7" i="1"/>
  <c r="BH17" i="1" s="1"/>
  <c r="BI7" i="1"/>
  <c r="BI17" i="1" s="1"/>
  <c r="BJ7" i="1"/>
  <c r="BJ17" i="1" s="1"/>
  <c r="BM7" i="1"/>
  <c r="BM17" i="1" s="1"/>
  <c r="BN7" i="1"/>
  <c r="BN17" i="1" s="1"/>
  <c r="BO7" i="1"/>
  <c r="BO17" i="1" s="1"/>
  <c r="BP7" i="1"/>
  <c r="BP17" i="1" s="1"/>
  <c r="BQ7" i="1"/>
  <c r="BQ17" i="1" s="1"/>
  <c r="BR7" i="1"/>
  <c r="BR17" i="1" s="1"/>
  <c r="BS7" i="1"/>
  <c r="BS17" i="1" s="1"/>
  <c r="BT7" i="1"/>
  <c r="BT17" i="1" s="1"/>
  <c r="BU7" i="1"/>
  <c r="BU17" i="1" s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H8" i="1"/>
  <c r="BI8" i="1"/>
  <c r="BJ8" i="1"/>
  <c r="BM8" i="1"/>
  <c r="BN8" i="1"/>
  <c r="BO8" i="1"/>
  <c r="BP8" i="1"/>
  <c r="BQ8" i="1"/>
  <c r="BR8" i="1"/>
  <c r="BS8" i="1"/>
  <c r="BT8" i="1"/>
  <c r="BU8" i="1"/>
  <c r="AM7" i="1"/>
  <c r="BH6" i="1"/>
  <c r="BI6" i="1"/>
  <c r="BJ6" i="1"/>
  <c r="BM6" i="1"/>
  <c r="BN6" i="1"/>
  <c r="BO6" i="1"/>
  <c r="BP6" i="1"/>
  <c r="BQ6" i="1"/>
  <c r="BR6" i="1"/>
  <c r="BS6" i="1"/>
  <c r="BT6" i="1"/>
  <c r="BU6" i="1"/>
  <c r="BH5" i="1"/>
  <c r="BI5" i="1"/>
  <c r="BJ5" i="1"/>
  <c r="BM5" i="1"/>
  <c r="BN5" i="1"/>
  <c r="BO5" i="1"/>
  <c r="BP5" i="1"/>
  <c r="BQ5" i="1"/>
  <c r="BR5" i="1"/>
  <c r="BS5" i="1"/>
  <c r="BT5" i="1"/>
  <c r="BU5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AM6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AM5" i="1"/>
  <c r="C4" i="4" l="1"/>
  <c r="D4" i="4"/>
  <c r="R171" i="3"/>
  <c r="B4" i="4" s="1"/>
  <c r="AM92" i="1"/>
  <c r="B5" i="2" s="1"/>
  <c r="C5" i="2"/>
  <c r="D5" i="2"/>
  <c r="AM169" i="1"/>
  <c r="B7" i="2" s="1"/>
  <c r="C7" i="2"/>
  <c r="D7" i="2"/>
  <c r="AM54" i="1"/>
  <c r="D4" i="2"/>
  <c r="C4" i="2"/>
  <c r="B4" i="2"/>
  <c r="AM132" i="1"/>
  <c r="B6" i="2" s="1"/>
  <c r="C6" i="2"/>
  <c r="D6" i="2"/>
  <c r="AM207" i="1"/>
  <c r="B8" i="2" s="1"/>
  <c r="D8" i="2"/>
  <c r="C8" i="2"/>
  <c r="R5" i="3"/>
  <c r="B3" i="4" s="1"/>
  <c r="C3" i="4"/>
  <c r="D3" i="4"/>
  <c r="AM17" i="1"/>
  <c r="B3" i="2" s="1"/>
  <c r="D3" i="2"/>
  <c r="C3" i="2"/>
</calcChain>
</file>

<file path=xl/sharedStrings.xml><?xml version="1.0" encoding="utf-8"?>
<sst xmlns="http://schemas.openxmlformats.org/spreadsheetml/2006/main" count="509" uniqueCount="90">
  <si>
    <t>Cuadrante</t>
  </si>
  <si>
    <t>Medición</t>
  </si>
  <si>
    <t>Evaluación del 2015</t>
  </si>
  <si>
    <t>NPS</t>
  </si>
  <si>
    <t>Min</t>
  </si>
  <si>
    <t>Max</t>
  </si>
  <si>
    <t>Leq</t>
  </si>
  <si>
    <t>Desv. Estandar</t>
  </si>
  <si>
    <t>Rango menor a 80 dB(A)</t>
  </si>
  <si>
    <t>Rango de dB(A) mayor a 85</t>
  </si>
  <si>
    <t>Rango de dB(A) entre 80-85</t>
  </si>
  <si>
    <t>Simbología</t>
  </si>
  <si>
    <t xml:space="preserve">Tabla 1. Registro de las mediciones del mapeo de ruido </t>
  </si>
  <si>
    <t>Evaluación del 2016</t>
  </si>
  <si>
    <t>Resultados del estudio de mapa de ruido para el 2016</t>
  </si>
  <si>
    <t>Resultados del estudio de mapa de ruido para el 2015</t>
  </si>
  <si>
    <t>Evaluación del 2017</t>
  </si>
  <si>
    <t>Resultados del estudio de mapa de ruido para el 2017</t>
  </si>
  <si>
    <t>Evaluación del 2018</t>
  </si>
  <si>
    <t>Evaluación del 2019</t>
  </si>
  <si>
    <t>Resultados del estudio de mapa de ruido para el 2018</t>
  </si>
  <si>
    <t>Resultados del estudio de mapa de ruido para el 2019</t>
  </si>
  <si>
    <t>Evaluación del 2020</t>
  </si>
  <si>
    <t>Resultados del estudio de mapa de ruido para el 2020</t>
  </si>
  <si>
    <t xml:space="preserve">Medición </t>
  </si>
  <si>
    <t xml:space="preserve">Cuadrante </t>
  </si>
  <si>
    <t>Desviaciòn estandar</t>
  </si>
  <si>
    <t>Resultados el estudio de muestreo aleatorio del 2015</t>
  </si>
  <si>
    <t>Resultados el estudio de muestreo aleatorio del 2016</t>
  </si>
  <si>
    <t>Resultados el estudio de muestreo aleatorio del 2017</t>
  </si>
  <si>
    <t>Resultados el estudio de muestreo aleatorio del 2018</t>
  </si>
  <si>
    <t>Resultados el estudio de muestreo aleatorio del 2019</t>
  </si>
  <si>
    <t>Resultados el estudio de muestreo aleatorio del 2020</t>
  </si>
  <si>
    <t xml:space="preserve">Tabla 4. Registro de las mediciones de las dosímetrias personales </t>
  </si>
  <si>
    <t>Evaluaciones del 2015</t>
  </si>
  <si>
    <t xml:space="preserve">tiempo de muestreo </t>
  </si>
  <si>
    <t>% Dosis</t>
  </si>
  <si>
    <t xml:space="preserve">Área </t>
  </si>
  <si>
    <t>Evacuación</t>
  </si>
  <si>
    <t>Laminación</t>
  </si>
  <si>
    <t>Horno</t>
  </si>
  <si>
    <t>% Dosis para 12 horas</t>
  </si>
  <si>
    <t>NSCE proyectados a 8 horas y tiempos máximos de exposición</t>
  </si>
  <si>
    <t>NSCE (dB(A))</t>
  </si>
  <si>
    <t>Tiempo máximo de exposición (h)</t>
  </si>
  <si>
    <t>Evaluaciones del 2016</t>
  </si>
  <si>
    <t>Evaluaciones del 2017</t>
  </si>
  <si>
    <t>Evaluaciones del 2018</t>
  </si>
  <si>
    <t>Evaluaciones del 2019</t>
  </si>
  <si>
    <t>Evaluaciones del 2020</t>
  </si>
  <si>
    <t>Tabla 1.2. Resumen de resultados del estudio de mapa de ruido</t>
  </si>
  <si>
    <t>Año</t>
  </si>
  <si>
    <t>Número de cuadrantes críticos</t>
  </si>
  <si>
    <t>Tabla 2.2. Resumen de resultados del estudio aleatorio por áreas</t>
  </si>
  <si>
    <t xml:space="preserve">Número de cuadrantes críticos </t>
  </si>
  <si>
    <t>NPS máximo promedio</t>
  </si>
  <si>
    <t>NPS mínimo promedio</t>
  </si>
  <si>
    <t>Tabla 3. Registro de las mediciones del análisis puntual de fuente</t>
  </si>
  <si>
    <t>Ventilador del horno</t>
  </si>
  <si>
    <t>Desbaste</t>
  </si>
  <si>
    <t>trenes intermedios l</t>
  </si>
  <si>
    <t>Trenes intermedios ll</t>
  </si>
  <si>
    <t>Acabador</t>
  </si>
  <si>
    <t>Mesa de enfriamiento empaque</t>
  </si>
  <si>
    <t>Enderezadora y corten en frío</t>
  </si>
  <si>
    <t>Transporte de rodillos</t>
  </si>
  <si>
    <t>Punto de medición</t>
  </si>
  <si>
    <t>NPS para cada fuente sonora (dB(A))</t>
  </si>
  <si>
    <t>-</t>
  </si>
  <si>
    <t>Evaluación del año 2015</t>
  </si>
  <si>
    <t>Sector</t>
  </si>
  <si>
    <t>Punto crítico</t>
  </si>
  <si>
    <t>Frecuencia (Hz)</t>
  </si>
  <si>
    <t>31.5</t>
  </si>
  <si>
    <t>1K</t>
  </si>
  <si>
    <t>2K</t>
  </si>
  <si>
    <t>4K</t>
  </si>
  <si>
    <t>8K</t>
  </si>
  <si>
    <t>16K</t>
  </si>
  <si>
    <t>Trenes intermedios l</t>
  </si>
  <si>
    <t>Atadora</t>
  </si>
  <si>
    <t>Enderezadora y corte en frío</t>
  </si>
  <si>
    <t>Rodillos transporte</t>
  </si>
  <si>
    <t xml:space="preserve">NPS máximo promedio </t>
  </si>
  <si>
    <t>Evaluación del año 2016</t>
  </si>
  <si>
    <t>Evaluación del año 2017</t>
  </si>
  <si>
    <t>Evaluación del año 2018</t>
  </si>
  <si>
    <t>Evaluación del año 2019</t>
  </si>
  <si>
    <t>Evaluación del año 2020</t>
  </si>
  <si>
    <t xml:space="preserve">Tabla 2. Registro del muestreo aleatorio por áreas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</si>
</sst>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9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5" fillId="0" borderId="0" xfId="0" applyFont="1" applyBorder="1"/>
    <xf numFmtId="0" fontId="5" fillId="0" borderId="13" xfId="0" applyFont="1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wrapText="1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</cellXfs>
  <cellStyles count="1">
    <cellStyle name="Normal" xfId="0" builtinId="0"/>
  </cellStyles>
  <dxfs count="33">
    <dxf>
      <fill>
        <patternFill>
          <bgColor rgb="FFFFFF00"/>
        </patternFill>
      </fill>
    </dxf>
    <dxf>
      <font>
        <color theme="1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Promedio</a:t>
            </a:r>
            <a:r>
              <a:rPr lang="es-CR" baseline="0"/>
              <a:t> de los niveles de presión sonora por cuadrante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'Mapa de ruido'!$AL$3:$BU$3</c:f>
              <c:strCache>
                <c:ptCount val="36"/>
                <c:pt idx="0">
                  <c:v>Cuadrante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'Mapa de ruido'!$AM$4:$BU$4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ruido'!$AM$7:$BU$7</c:f>
              <c:numCache>
                <c:formatCode>General</c:formatCode>
                <c:ptCount val="35"/>
                <c:pt idx="0">
                  <c:v>82.354476943199231</c:v>
                </c:pt>
                <c:pt idx="1">
                  <c:v>81.569260453250308</c:v>
                </c:pt>
                <c:pt idx="2">
                  <c:v>86.318048606932948</c:v>
                </c:pt>
                <c:pt idx="3">
                  <c:v>83.402874914773577</c:v>
                </c:pt>
                <c:pt idx="4">
                  <c:v>85.621958621502841</c:v>
                </c:pt>
                <c:pt idx="5">
                  <c:v>84.34002320747382</c:v>
                </c:pt>
                <c:pt idx="6">
                  <c:v>84.3059581248732</c:v>
                </c:pt>
                <c:pt idx="7">
                  <c:v>83.823028797060687</c:v>
                </c:pt>
                <c:pt idx="8">
                  <c:v>84.852605118340023</c:v>
                </c:pt>
                <c:pt idx="9">
                  <c:v>84.899207711261397</c:v>
                </c:pt>
                <c:pt idx="10">
                  <c:v>84.333569863209178</c:v>
                </c:pt>
                <c:pt idx="11">
                  <c:v>83.788258150693309</c:v>
                </c:pt>
                <c:pt idx="12">
                  <c:v>85.86017565778269</c:v>
                </c:pt>
                <c:pt idx="13">
                  <c:v>85.467482742280509</c:v>
                </c:pt>
                <c:pt idx="14">
                  <c:v>85.308177716530139</c:v>
                </c:pt>
                <c:pt idx="15">
                  <c:v>86.033206933190968</c:v>
                </c:pt>
                <c:pt idx="16">
                  <c:v>86.52179318947114</c:v>
                </c:pt>
                <c:pt idx="17">
                  <c:v>86.166204989735718</c:v>
                </c:pt>
                <c:pt idx="18">
                  <c:v>87.056361954056442</c:v>
                </c:pt>
                <c:pt idx="21">
                  <c:v>88.357644268881359</c:v>
                </c:pt>
                <c:pt idx="22">
                  <c:v>87.779340787971861</c:v>
                </c:pt>
                <c:pt idx="23">
                  <c:v>84.01386863439771</c:v>
                </c:pt>
                <c:pt idx="26">
                  <c:v>85.733426095757864</c:v>
                </c:pt>
                <c:pt idx="27">
                  <c:v>88.916274713390763</c:v>
                </c:pt>
                <c:pt idx="28">
                  <c:v>89.41530339315895</c:v>
                </c:pt>
                <c:pt idx="29">
                  <c:v>85.335937229789323</c:v>
                </c:pt>
                <c:pt idx="30">
                  <c:v>88.453103977444854</c:v>
                </c:pt>
                <c:pt idx="31">
                  <c:v>90.275131475866303</c:v>
                </c:pt>
                <c:pt idx="32">
                  <c:v>89.805792745488233</c:v>
                </c:pt>
                <c:pt idx="33">
                  <c:v>88.851809751709453</c:v>
                </c:pt>
                <c:pt idx="34">
                  <c:v>87.019364937126284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92-467E-BFA9-5FAEA15F2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471072"/>
        <c:axId val="324471464"/>
      </c:scatterChart>
      <c:valAx>
        <c:axId val="324471072"/>
        <c:scaling>
          <c:orientation val="minMax"/>
          <c:max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Cuadrante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471464"/>
        <c:crosses val="autoZero"/>
        <c:crossBetween val="midCat"/>
        <c:majorUnit val="1"/>
      </c:valAx>
      <c:valAx>
        <c:axId val="324471464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dB(A)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47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Comparación</a:t>
            </a:r>
            <a:r>
              <a:rPr lang="es-CR" baseline="0"/>
              <a:t> de los NPS promedio para la evaluación del 2018 y 2019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Leq promedio 2018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'Mapa de ruido'!$AM$42:$BU$42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ruido'!$AM$122:$BU$122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BB-4D65-AA18-201DD473525A}"/>
            </c:ext>
          </c:extLst>
        </c:ser>
        <c:ser>
          <c:idx val="1"/>
          <c:order val="1"/>
          <c:tx>
            <c:v>Leq promedio 2019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'Mapa de ruido'!$AM$42:$BU$42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ruido'!$AM$160:$BU$160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BB-4D65-AA18-201DD4735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21440"/>
        <c:axId val="364161904"/>
      </c:scatterChart>
      <c:valAx>
        <c:axId val="39621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Cuadrante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64161904"/>
        <c:crosses val="autoZero"/>
        <c:crossBetween val="midCat"/>
      </c:valAx>
      <c:valAx>
        <c:axId val="36416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promedio dB(A)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9621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Comparación</a:t>
            </a:r>
            <a:r>
              <a:rPr lang="es-CR" baseline="0"/>
              <a:t> de los NPS promedio para la evaluación del 2019 y 2020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Leq promedio 2019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'Mapa de ruido'!$AM$42:$BU$42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ruido'!$AM$160:$BU$160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2A-4005-8494-913744BE7443}"/>
            </c:ext>
          </c:extLst>
        </c:ser>
        <c:ser>
          <c:idx val="1"/>
          <c:order val="1"/>
          <c:tx>
            <c:v>Leq promedio 2020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'Mapa de ruido'!$AM$42:$BU$42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ruido'!$AM$199:$BU$199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2A-4005-8494-913744BE7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765776"/>
        <c:axId val="326764992"/>
      </c:scatterChart>
      <c:valAx>
        <c:axId val="326765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Cuadrante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6764992"/>
        <c:crosses val="autoZero"/>
        <c:crossBetween val="midCat"/>
      </c:valAx>
      <c:valAx>
        <c:axId val="32676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promedio dB(A)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6765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Comportamiento</a:t>
            </a:r>
            <a:r>
              <a:rPr lang="es-CR" baseline="0"/>
              <a:t> por frecuencia para cada fuente de interés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'Análisis de fuente'!$K$5</c:f>
              <c:strCache>
                <c:ptCount val="1"/>
                <c:pt idx="0">
                  <c:v>Ventilador del horno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fuente'!$M$5:$V$5</c:f>
              <c:numCache>
                <c:formatCode>General</c:formatCode>
                <c:ptCount val="10"/>
                <c:pt idx="0">
                  <c:v>102.3</c:v>
                </c:pt>
                <c:pt idx="1">
                  <c:v>98.6</c:v>
                </c:pt>
                <c:pt idx="2">
                  <c:v>95.4</c:v>
                </c:pt>
                <c:pt idx="3">
                  <c:v>93.3</c:v>
                </c:pt>
                <c:pt idx="4">
                  <c:v>97.3</c:v>
                </c:pt>
                <c:pt idx="5">
                  <c:v>96.4</c:v>
                </c:pt>
                <c:pt idx="6">
                  <c:v>91.8</c:v>
                </c:pt>
                <c:pt idx="7">
                  <c:v>88.8</c:v>
                </c:pt>
                <c:pt idx="8">
                  <c:v>83.3</c:v>
                </c:pt>
                <c:pt idx="9">
                  <c:v>77.400000000000006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E-49F8-BAE8-A9A6FA84DA24}"/>
            </c:ext>
          </c:extLst>
        </c:ser>
        <c:ser>
          <c:idx val="1"/>
          <c:order val="1"/>
          <c:tx>
            <c:strRef>
              <c:f>'Análisis de fuente'!$K$6</c:f>
              <c:strCache>
                <c:ptCount val="1"/>
                <c:pt idx="0">
                  <c:v>Desbaste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fuente'!$M$6:$V$6</c:f>
              <c:numCache>
                <c:formatCode>General</c:formatCode>
                <c:ptCount val="10"/>
                <c:pt idx="0">
                  <c:v>76.599999999999994</c:v>
                </c:pt>
                <c:pt idx="1">
                  <c:v>78.5</c:v>
                </c:pt>
                <c:pt idx="2">
                  <c:v>85.8</c:v>
                </c:pt>
                <c:pt idx="3">
                  <c:v>88.5</c:v>
                </c:pt>
                <c:pt idx="4">
                  <c:v>86.4</c:v>
                </c:pt>
                <c:pt idx="5">
                  <c:v>84.9</c:v>
                </c:pt>
                <c:pt idx="6">
                  <c:v>83</c:v>
                </c:pt>
                <c:pt idx="7">
                  <c:v>77.8</c:v>
                </c:pt>
                <c:pt idx="8">
                  <c:v>73.400000000000006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9E-49F8-BAE8-A9A6FA84DA24}"/>
            </c:ext>
          </c:extLst>
        </c:ser>
        <c:ser>
          <c:idx val="2"/>
          <c:order val="2"/>
          <c:tx>
            <c:strRef>
              <c:f>'Análisis de fuente'!$K$7</c:f>
              <c:strCache>
                <c:ptCount val="1"/>
                <c:pt idx="0">
                  <c:v>Trenes intermedios 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fuente'!$M$7:$V$7</c:f>
              <c:numCache>
                <c:formatCode>General</c:formatCode>
                <c:ptCount val="10"/>
                <c:pt idx="0">
                  <c:v>75.5</c:v>
                </c:pt>
                <c:pt idx="1">
                  <c:v>76</c:v>
                </c:pt>
                <c:pt idx="2">
                  <c:v>80.2</c:v>
                </c:pt>
                <c:pt idx="3">
                  <c:v>86.5</c:v>
                </c:pt>
                <c:pt idx="4">
                  <c:v>88</c:v>
                </c:pt>
                <c:pt idx="5">
                  <c:v>83.8</c:v>
                </c:pt>
                <c:pt idx="6">
                  <c:v>81.3</c:v>
                </c:pt>
                <c:pt idx="7">
                  <c:v>79</c:v>
                </c:pt>
                <c:pt idx="8">
                  <c:v>70.2</c:v>
                </c:pt>
                <c:pt idx="9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9E-49F8-BAE8-A9A6FA84DA24}"/>
            </c:ext>
          </c:extLst>
        </c:ser>
        <c:ser>
          <c:idx val="3"/>
          <c:order val="3"/>
          <c:tx>
            <c:strRef>
              <c:f>'Análisis de fuente'!$K$8</c:f>
              <c:strCache>
                <c:ptCount val="1"/>
                <c:pt idx="0">
                  <c:v>Trenes intermedios 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fuente'!$M$8:$V$8</c:f>
              <c:numCache>
                <c:formatCode>General</c:formatCode>
                <c:ptCount val="10"/>
                <c:pt idx="0">
                  <c:v>74.2</c:v>
                </c:pt>
                <c:pt idx="1">
                  <c:v>79.900000000000006</c:v>
                </c:pt>
                <c:pt idx="2">
                  <c:v>80.900000000000006</c:v>
                </c:pt>
                <c:pt idx="3">
                  <c:v>86.5</c:v>
                </c:pt>
                <c:pt idx="4">
                  <c:v>86.9</c:v>
                </c:pt>
                <c:pt idx="5">
                  <c:v>85.8</c:v>
                </c:pt>
                <c:pt idx="6">
                  <c:v>84.2</c:v>
                </c:pt>
                <c:pt idx="7">
                  <c:v>83.3</c:v>
                </c:pt>
                <c:pt idx="8">
                  <c:v>78</c:v>
                </c:pt>
                <c:pt idx="9">
                  <c:v>75.3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9E-49F8-BAE8-A9A6FA84DA24}"/>
            </c:ext>
          </c:extLst>
        </c:ser>
        <c:ser>
          <c:idx val="4"/>
          <c:order val="4"/>
          <c:tx>
            <c:strRef>
              <c:f>'Análisis de fuente'!$K$9</c:f>
              <c:strCache>
                <c:ptCount val="1"/>
                <c:pt idx="0">
                  <c:v>Acabador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fuente'!$M$9:$V$9</c:f>
              <c:numCache>
                <c:formatCode>General</c:formatCode>
                <c:ptCount val="10"/>
                <c:pt idx="0">
                  <c:v>78.2</c:v>
                </c:pt>
                <c:pt idx="1">
                  <c:v>74.400000000000006</c:v>
                </c:pt>
                <c:pt idx="2">
                  <c:v>82.6</c:v>
                </c:pt>
                <c:pt idx="3">
                  <c:v>87.6</c:v>
                </c:pt>
                <c:pt idx="4">
                  <c:v>88.6</c:v>
                </c:pt>
                <c:pt idx="5">
                  <c:v>85.3</c:v>
                </c:pt>
                <c:pt idx="6">
                  <c:v>81.599999999999994</c:v>
                </c:pt>
                <c:pt idx="7">
                  <c:v>77.400000000000006</c:v>
                </c:pt>
                <c:pt idx="8">
                  <c:v>70.900000000000006</c:v>
                </c:pt>
                <c:pt idx="9">
                  <c:v>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9E-49F8-BAE8-A9A6FA84DA24}"/>
            </c:ext>
          </c:extLst>
        </c:ser>
        <c:ser>
          <c:idx val="5"/>
          <c:order val="5"/>
          <c:tx>
            <c:strRef>
              <c:f>'Análisis de fuente'!$K$10</c:f>
              <c:strCache>
                <c:ptCount val="1"/>
                <c:pt idx="0">
                  <c:v>Atadora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fuente'!$M$10:$V$10</c:f>
              <c:numCache>
                <c:formatCode>General</c:formatCode>
                <c:ptCount val="10"/>
                <c:pt idx="0">
                  <c:v>75.5</c:v>
                </c:pt>
                <c:pt idx="1">
                  <c:v>76.900000000000006</c:v>
                </c:pt>
                <c:pt idx="2">
                  <c:v>82.7</c:v>
                </c:pt>
                <c:pt idx="3">
                  <c:v>84.9</c:v>
                </c:pt>
                <c:pt idx="4">
                  <c:v>85.8</c:v>
                </c:pt>
                <c:pt idx="5">
                  <c:v>85.7</c:v>
                </c:pt>
                <c:pt idx="6">
                  <c:v>87.5</c:v>
                </c:pt>
                <c:pt idx="7">
                  <c:v>90.1</c:v>
                </c:pt>
                <c:pt idx="8">
                  <c:v>85.6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9E-49F8-BAE8-A9A6FA84DA24}"/>
            </c:ext>
          </c:extLst>
        </c:ser>
        <c:ser>
          <c:idx val="6"/>
          <c:order val="6"/>
          <c:tx>
            <c:strRef>
              <c:f>'Análisis de fuente'!$K$11</c:f>
              <c:strCache>
                <c:ptCount val="1"/>
                <c:pt idx="0">
                  <c:v>Enderezadora y corte en frío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fuente'!$M$11:$V$11</c:f>
              <c:numCache>
                <c:formatCode>General</c:formatCode>
                <c:ptCount val="10"/>
                <c:pt idx="0">
                  <c:v>83.9</c:v>
                </c:pt>
                <c:pt idx="1">
                  <c:v>83.7</c:v>
                </c:pt>
                <c:pt idx="2">
                  <c:v>85.6</c:v>
                </c:pt>
                <c:pt idx="3">
                  <c:v>88.2</c:v>
                </c:pt>
                <c:pt idx="4">
                  <c:v>89.6</c:v>
                </c:pt>
                <c:pt idx="5">
                  <c:v>90.4</c:v>
                </c:pt>
                <c:pt idx="6">
                  <c:v>92.2</c:v>
                </c:pt>
                <c:pt idx="7">
                  <c:v>94.1</c:v>
                </c:pt>
                <c:pt idx="8">
                  <c:v>91.8</c:v>
                </c:pt>
                <c:pt idx="9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9E-49F8-BAE8-A9A6FA84DA24}"/>
            </c:ext>
          </c:extLst>
        </c:ser>
        <c:ser>
          <c:idx val="7"/>
          <c:order val="7"/>
          <c:tx>
            <c:strRef>
              <c:f>'Análisis de fuente'!$K$12</c:f>
              <c:strCache>
                <c:ptCount val="1"/>
                <c:pt idx="0">
                  <c:v>Rodillos transporte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fuente'!$M$12:$V$12</c:f>
              <c:numCache>
                <c:formatCode>General</c:formatCode>
                <c:ptCount val="10"/>
                <c:pt idx="0">
                  <c:v>73.5</c:v>
                </c:pt>
                <c:pt idx="1">
                  <c:v>74.7</c:v>
                </c:pt>
                <c:pt idx="2">
                  <c:v>81.099999999999994</c:v>
                </c:pt>
                <c:pt idx="3">
                  <c:v>84.6</c:v>
                </c:pt>
                <c:pt idx="4">
                  <c:v>84.5</c:v>
                </c:pt>
                <c:pt idx="5">
                  <c:v>84.5</c:v>
                </c:pt>
                <c:pt idx="6">
                  <c:v>86.8</c:v>
                </c:pt>
                <c:pt idx="7">
                  <c:v>87.2</c:v>
                </c:pt>
                <c:pt idx="8">
                  <c:v>82.8</c:v>
                </c:pt>
                <c:pt idx="9">
                  <c:v>72.900000000000006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9E-49F8-BAE8-A9A6FA84D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06144"/>
        <c:axId val="324903400"/>
      </c:barChart>
      <c:catAx>
        <c:axId val="324906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Fuentes sonnoras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3400"/>
        <c:crosses val="autoZero"/>
        <c:auto val="1"/>
        <c:lblAlgn val="ctr"/>
        <c:lblOffset val="100"/>
        <c:noMultiLvlLbl val="0"/>
      </c:catAx>
      <c:valAx>
        <c:axId val="32490340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61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Comportamiento</a:t>
            </a:r>
            <a:r>
              <a:rPr lang="es-CR" baseline="0"/>
              <a:t> por frecuencia para cada fuente de interés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8.06321699747371E-2"/>
          <c:y val="0.13329046087888533"/>
          <c:w val="0.67494643490848782"/>
          <c:h val="0.72863863078208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'Análisis de fuente'!$K$36</c:f>
              <c:strCache>
                <c:ptCount val="1"/>
                <c:pt idx="0">
                  <c:v>Ventilador del horno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fuente'!$M$36:$V$36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A9E8-439C-BC0A-ED77DFF86D32}"/>
            </c:ext>
          </c:extLst>
        </c:ser>
        <c:ser>
          <c:idx val="1"/>
          <c:order val="1"/>
          <c:tx>
            <c:strRef>
              <c:f>'Análisis de fuente'!$K$37</c:f>
              <c:strCache>
                <c:ptCount val="1"/>
                <c:pt idx="0">
                  <c:v>Desbaste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fuente'!$M$37:$V$37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A9E8-439C-BC0A-ED77DFF86D32}"/>
            </c:ext>
          </c:extLst>
        </c:ser>
        <c:ser>
          <c:idx val="2"/>
          <c:order val="2"/>
          <c:tx>
            <c:strRef>
              <c:f>'Análisis de fuente'!$K$38</c:f>
              <c:strCache>
                <c:ptCount val="1"/>
                <c:pt idx="0">
                  <c:v>Trenes intermedios 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fuente'!$M$38:$V$38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A9E8-439C-BC0A-ED77DFF86D32}"/>
            </c:ext>
          </c:extLst>
        </c:ser>
        <c:ser>
          <c:idx val="3"/>
          <c:order val="3"/>
          <c:tx>
            <c:strRef>
              <c:f>'Análisis de fuente'!$K$39</c:f>
              <c:strCache>
                <c:ptCount val="1"/>
                <c:pt idx="0">
                  <c:v>Trenes intermedios 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fuente'!$M$39:$V$39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A9E8-439C-BC0A-ED77DFF86D32}"/>
            </c:ext>
          </c:extLst>
        </c:ser>
        <c:ser>
          <c:idx val="4"/>
          <c:order val="4"/>
          <c:tx>
            <c:strRef>
              <c:f>'Análisis de fuente'!$K$40</c:f>
              <c:strCache>
                <c:ptCount val="1"/>
                <c:pt idx="0">
                  <c:v>Acabador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fuente'!$M$40:$V$40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A9E8-439C-BC0A-ED77DFF86D32}"/>
            </c:ext>
          </c:extLst>
        </c:ser>
        <c:ser>
          <c:idx val="5"/>
          <c:order val="5"/>
          <c:tx>
            <c:strRef>
              <c:f>'Análisis de fuente'!$K$41</c:f>
              <c:strCache>
                <c:ptCount val="1"/>
                <c:pt idx="0">
                  <c:v>Atadora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fuente'!$M$41:$V$41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A9E8-439C-BC0A-ED77DFF86D32}"/>
            </c:ext>
          </c:extLst>
        </c:ser>
        <c:ser>
          <c:idx val="6"/>
          <c:order val="6"/>
          <c:tx>
            <c:strRef>
              <c:f>'Análisis de fuente'!$K$42</c:f>
              <c:strCache>
                <c:ptCount val="1"/>
                <c:pt idx="0">
                  <c:v>Enderezadora y corte en frío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fuente'!$M$42:$V$42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A9E8-439C-BC0A-ED77DFF86D32}"/>
            </c:ext>
          </c:extLst>
        </c:ser>
        <c:ser>
          <c:idx val="7"/>
          <c:order val="7"/>
          <c:tx>
            <c:strRef>
              <c:f>'Análisis de fuente'!$K$43</c:f>
              <c:strCache>
                <c:ptCount val="1"/>
                <c:pt idx="0">
                  <c:v>Rodillos transporte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fuente'!$M$43:$V$43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A9E8-439C-BC0A-ED77DFF86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04184"/>
        <c:axId val="324904576"/>
      </c:barChart>
      <c:catAx>
        <c:axId val="324904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Fuentes sonnoras</a:t>
                </a:r>
              </a:p>
            </c:rich>
          </c:tx>
          <c:layout>
            <c:manualLayout>
              <c:xMode val="edge"/>
              <c:yMode val="edge"/>
              <c:x val="0.3487345005569083"/>
              <c:y val="0.93219603402417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4576"/>
        <c:crosses val="autoZero"/>
        <c:auto val="1"/>
        <c:lblAlgn val="ctr"/>
        <c:lblOffset val="100"/>
        <c:noMultiLvlLbl val="0"/>
      </c:catAx>
      <c:valAx>
        <c:axId val="324904576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418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Comportamiento</a:t>
            </a:r>
            <a:r>
              <a:rPr lang="es-CR" baseline="0"/>
              <a:t> por frecuencia para cada fuente de interés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46204613605358E-2"/>
          <c:y val="0.11407843137254904"/>
          <c:w val="0.67966357107736208"/>
          <c:h val="0.75178415933302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'Análisis de fuente'!$K$68</c:f>
              <c:strCache>
                <c:ptCount val="1"/>
                <c:pt idx="0">
                  <c:v>Ventilador del horno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fuente'!$M$68:$V$68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AA59-4480-8706-25DF74BE5CF6}"/>
            </c:ext>
          </c:extLst>
        </c:ser>
        <c:ser>
          <c:idx val="1"/>
          <c:order val="1"/>
          <c:tx>
            <c:strRef>
              <c:f>'Análisis de fuente'!$K$69</c:f>
              <c:strCache>
                <c:ptCount val="1"/>
                <c:pt idx="0">
                  <c:v>Desbaste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fuente'!$M$69:$V$69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AA59-4480-8706-25DF74BE5CF6}"/>
            </c:ext>
          </c:extLst>
        </c:ser>
        <c:ser>
          <c:idx val="2"/>
          <c:order val="2"/>
          <c:tx>
            <c:strRef>
              <c:f>'Análisis de fuente'!$K$70</c:f>
              <c:strCache>
                <c:ptCount val="1"/>
                <c:pt idx="0">
                  <c:v>Trenes intermedios 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fuente'!$M$70:$V$70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AA59-4480-8706-25DF74BE5CF6}"/>
            </c:ext>
          </c:extLst>
        </c:ser>
        <c:ser>
          <c:idx val="3"/>
          <c:order val="3"/>
          <c:tx>
            <c:strRef>
              <c:f>'Análisis de fuente'!$K$71</c:f>
              <c:strCache>
                <c:ptCount val="1"/>
                <c:pt idx="0">
                  <c:v>Trenes intermedios 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fuente'!$M$71:$V$71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AA59-4480-8706-25DF74BE5CF6}"/>
            </c:ext>
          </c:extLst>
        </c:ser>
        <c:ser>
          <c:idx val="4"/>
          <c:order val="4"/>
          <c:tx>
            <c:strRef>
              <c:f>'Análisis de fuente'!$K$72</c:f>
              <c:strCache>
                <c:ptCount val="1"/>
                <c:pt idx="0">
                  <c:v>Acabador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fuente'!$M$72:$V$72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AA59-4480-8706-25DF74BE5CF6}"/>
            </c:ext>
          </c:extLst>
        </c:ser>
        <c:ser>
          <c:idx val="5"/>
          <c:order val="5"/>
          <c:tx>
            <c:strRef>
              <c:f>'Análisis de fuente'!$K$73</c:f>
              <c:strCache>
                <c:ptCount val="1"/>
                <c:pt idx="0">
                  <c:v>Atadora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fuente'!$M$73:$V$73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AA59-4480-8706-25DF74BE5CF6}"/>
            </c:ext>
          </c:extLst>
        </c:ser>
        <c:ser>
          <c:idx val="6"/>
          <c:order val="6"/>
          <c:tx>
            <c:strRef>
              <c:f>'Análisis de fuente'!$K$74</c:f>
              <c:strCache>
                <c:ptCount val="1"/>
                <c:pt idx="0">
                  <c:v>Enderezadora y corte en frío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fuente'!$M$74:$V$74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AA59-4480-8706-25DF74BE5CF6}"/>
            </c:ext>
          </c:extLst>
        </c:ser>
        <c:ser>
          <c:idx val="7"/>
          <c:order val="7"/>
          <c:tx>
            <c:strRef>
              <c:f>'Análisis de fuente'!$K$75</c:f>
              <c:strCache>
                <c:ptCount val="1"/>
                <c:pt idx="0">
                  <c:v>Rodillos transporte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fuente'!$M$75:$V$75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AA59-4480-8706-25DF74BE5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07712"/>
        <c:axId val="324908104"/>
      </c:barChart>
      <c:catAx>
        <c:axId val="324907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Fuentes sonnoras</a:t>
                </a:r>
              </a:p>
            </c:rich>
          </c:tx>
          <c:layout>
            <c:manualLayout>
              <c:xMode val="edge"/>
              <c:yMode val="edge"/>
              <c:x val="0.36324282024113741"/>
              <c:y val="0.92860768874478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8104"/>
        <c:crosses val="autoZero"/>
        <c:auto val="1"/>
        <c:lblAlgn val="ctr"/>
        <c:lblOffset val="100"/>
        <c:noMultiLvlLbl val="0"/>
      </c:catAx>
      <c:valAx>
        <c:axId val="324908104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Comportamiento</a:t>
            </a:r>
            <a:r>
              <a:rPr lang="es-CR" baseline="0"/>
              <a:t> por frecuencia para cada fuente de interés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46204613605358E-2"/>
          <c:y val="0.11407843137254904"/>
          <c:w val="0.67966357107736208"/>
          <c:h val="0.75178415933302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'Análisis de fuente'!$K$99</c:f>
              <c:strCache>
                <c:ptCount val="1"/>
                <c:pt idx="0">
                  <c:v>Ventilador del horno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fuente'!$M$99:$V$99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CD5D-42DD-8866-10504CCDA836}"/>
            </c:ext>
          </c:extLst>
        </c:ser>
        <c:ser>
          <c:idx val="1"/>
          <c:order val="1"/>
          <c:tx>
            <c:strRef>
              <c:f>'Análisis de fuente'!$K$100</c:f>
              <c:strCache>
                <c:ptCount val="1"/>
                <c:pt idx="0">
                  <c:v>Desbaste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fuente'!$M$100:$V$100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CD5D-42DD-8866-10504CCDA836}"/>
            </c:ext>
          </c:extLst>
        </c:ser>
        <c:ser>
          <c:idx val="2"/>
          <c:order val="2"/>
          <c:tx>
            <c:strRef>
              <c:f>'Análisis de fuente'!$K$101</c:f>
              <c:strCache>
                <c:ptCount val="1"/>
                <c:pt idx="0">
                  <c:v>Trenes intermedios 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fuente'!$M$101:$V$101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CD5D-42DD-8866-10504CCDA836}"/>
            </c:ext>
          </c:extLst>
        </c:ser>
        <c:ser>
          <c:idx val="3"/>
          <c:order val="3"/>
          <c:tx>
            <c:strRef>
              <c:f>'Análisis de fuente'!$K$102</c:f>
              <c:strCache>
                <c:ptCount val="1"/>
                <c:pt idx="0">
                  <c:v>Trenes intermedios 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fuente'!$M$102:$V$102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CD5D-42DD-8866-10504CCDA836}"/>
            </c:ext>
          </c:extLst>
        </c:ser>
        <c:ser>
          <c:idx val="4"/>
          <c:order val="4"/>
          <c:tx>
            <c:strRef>
              <c:f>'Análisis de fuente'!$K$103</c:f>
              <c:strCache>
                <c:ptCount val="1"/>
                <c:pt idx="0">
                  <c:v>Acabador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fuente'!$M$103:$V$103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CD5D-42DD-8866-10504CCDA836}"/>
            </c:ext>
          </c:extLst>
        </c:ser>
        <c:ser>
          <c:idx val="5"/>
          <c:order val="5"/>
          <c:tx>
            <c:strRef>
              <c:f>'Análisis de fuente'!$K$104</c:f>
              <c:strCache>
                <c:ptCount val="1"/>
                <c:pt idx="0">
                  <c:v>Atadora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fuente'!$M$104:$V$104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CD5D-42DD-8866-10504CCDA836}"/>
            </c:ext>
          </c:extLst>
        </c:ser>
        <c:ser>
          <c:idx val="6"/>
          <c:order val="6"/>
          <c:tx>
            <c:strRef>
              <c:f>'Análisis de fuente'!$K$105</c:f>
              <c:strCache>
                <c:ptCount val="1"/>
                <c:pt idx="0">
                  <c:v>Enderezadora y corte en frío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fuente'!$M$105:$V$105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CD5D-42DD-8866-10504CCDA836}"/>
            </c:ext>
          </c:extLst>
        </c:ser>
        <c:ser>
          <c:idx val="7"/>
          <c:order val="7"/>
          <c:tx>
            <c:strRef>
              <c:f>'Análisis de fuente'!$K$106</c:f>
              <c:strCache>
                <c:ptCount val="1"/>
                <c:pt idx="0">
                  <c:v>Rodillos transporte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fuente'!$M$106:$V$106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CD5D-42DD-8866-10504CCDA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06536"/>
        <c:axId val="324908496"/>
      </c:barChart>
      <c:catAx>
        <c:axId val="324906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Fuentes sonnoras</a:t>
                </a:r>
              </a:p>
            </c:rich>
          </c:tx>
          <c:layout>
            <c:manualLayout>
              <c:xMode val="edge"/>
              <c:yMode val="edge"/>
              <c:x val="0.36324282024113741"/>
              <c:y val="0.92860768874478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8496"/>
        <c:crosses val="autoZero"/>
        <c:auto val="1"/>
        <c:lblAlgn val="ctr"/>
        <c:lblOffset val="100"/>
        <c:noMultiLvlLbl val="0"/>
      </c:catAx>
      <c:valAx>
        <c:axId val="324908496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6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Comportamiento</a:t>
            </a:r>
            <a:r>
              <a:rPr lang="es-CR" baseline="0"/>
              <a:t> por frecuencia para cada fuente de interés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46204613605358E-2"/>
          <c:y val="0.11407843137254904"/>
          <c:w val="0.67966357107736208"/>
          <c:h val="0.75178415933302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'Análisis de fuente'!$K$131</c:f>
              <c:strCache>
                <c:ptCount val="1"/>
                <c:pt idx="0">
                  <c:v>Ventilador del horno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fuente'!$M$131:$V$131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CFB-4371-AFF1-8C4230CCF83B}"/>
            </c:ext>
          </c:extLst>
        </c:ser>
        <c:ser>
          <c:idx val="1"/>
          <c:order val="1"/>
          <c:tx>
            <c:strRef>
              <c:f>'Análisis de fuente'!$K$132</c:f>
              <c:strCache>
                <c:ptCount val="1"/>
                <c:pt idx="0">
                  <c:v>Desbaste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fuente'!$M$132:$V$132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CFB-4371-AFF1-8C4230CCF83B}"/>
            </c:ext>
          </c:extLst>
        </c:ser>
        <c:ser>
          <c:idx val="2"/>
          <c:order val="2"/>
          <c:tx>
            <c:strRef>
              <c:f>'Análisis de fuente'!$K$133</c:f>
              <c:strCache>
                <c:ptCount val="1"/>
                <c:pt idx="0">
                  <c:v>Trenes intermedios 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fuente'!$M$133:$V$133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CFB-4371-AFF1-8C4230CCF83B}"/>
            </c:ext>
          </c:extLst>
        </c:ser>
        <c:ser>
          <c:idx val="3"/>
          <c:order val="3"/>
          <c:tx>
            <c:strRef>
              <c:f>'Análisis de fuente'!$K$134</c:f>
              <c:strCache>
                <c:ptCount val="1"/>
                <c:pt idx="0">
                  <c:v>Trenes intermedios 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fuente'!$M$134:$V$134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1CFB-4371-AFF1-8C4230CCF83B}"/>
            </c:ext>
          </c:extLst>
        </c:ser>
        <c:ser>
          <c:idx val="4"/>
          <c:order val="4"/>
          <c:tx>
            <c:strRef>
              <c:f>'Análisis de fuente'!$K$135</c:f>
              <c:strCache>
                <c:ptCount val="1"/>
                <c:pt idx="0">
                  <c:v>Acabador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fuente'!$M$135:$V$135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1CFB-4371-AFF1-8C4230CCF83B}"/>
            </c:ext>
          </c:extLst>
        </c:ser>
        <c:ser>
          <c:idx val="5"/>
          <c:order val="5"/>
          <c:tx>
            <c:strRef>
              <c:f>'Análisis de fuente'!$K$136</c:f>
              <c:strCache>
                <c:ptCount val="1"/>
                <c:pt idx="0">
                  <c:v>Atadora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fuente'!$M$136:$V$136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1CFB-4371-AFF1-8C4230CCF83B}"/>
            </c:ext>
          </c:extLst>
        </c:ser>
        <c:ser>
          <c:idx val="6"/>
          <c:order val="6"/>
          <c:tx>
            <c:strRef>
              <c:f>'Análisis de fuente'!$K$137</c:f>
              <c:strCache>
                <c:ptCount val="1"/>
                <c:pt idx="0">
                  <c:v>Enderezadora y corte en frío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fuente'!$M$137:$V$137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1CFB-4371-AFF1-8C4230CCF83B}"/>
            </c:ext>
          </c:extLst>
        </c:ser>
        <c:ser>
          <c:idx val="7"/>
          <c:order val="7"/>
          <c:tx>
            <c:strRef>
              <c:f>'Análisis de fuente'!$K$138</c:f>
              <c:strCache>
                <c:ptCount val="1"/>
                <c:pt idx="0">
                  <c:v>Rodillos transporte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fuente'!$M$138:$V$138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1CFB-4371-AFF1-8C4230CCF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99952"/>
        <c:axId val="327899168"/>
      </c:barChart>
      <c:catAx>
        <c:axId val="32789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Fuentes sonnoras</a:t>
                </a:r>
              </a:p>
            </c:rich>
          </c:tx>
          <c:layout>
            <c:manualLayout>
              <c:xMode val="edge"/>
              <c:yMode val="edge"/>
              <c:x val="0.36324282024113741"/>
              <c:y val="0.92860768874478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899168"/>
        <c:crosses val="autoZero"/>
        <c:auto val="1"/>
        <c:lblAlgn val="ctr"/>
        <c:lblOffset val="100"/>
        <c:noMultiLvlLbl val="0"/>
      </c:catAx>
      <c:valAx>
        <c:axId val="32789916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8999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Comportamiento</a:t>
            </a:r>
            <a:r>
              <a:rPr lang="es-CR" baseline="0"/>
              <a:t> por frecuencia para cada fuente de interés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46204613605358E-2"/>
          <c:y val="0.11407843137254904"/>
          <c:w val="0.67966357107736208"/>
          <c:h val="0.75178415933302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'Análisis de fuente'!$K$163</c:f>
              <c:strCache>
                <c:ptCount val="1"/>
                <c:pt idx="0">
                  <c:v>Ventilador del horno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fuente'!$M$163:$V$163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5267-44DF-BF00-8AA6F3C8D175}"/>
            </c:ext>
          </c:extLst>
        </c:ser>
        <c:ser>
          <c:idx val="1"/>
          <c:order val="1"/>
          <c:tx>
            <c:strRef>
              <c:f>'Análisis de fuente'!$K$164</c:f>
              <c:strCache>
                <c:ptCount val="1"/>
                <c:pt idx="0">
                  <c:v>Desbaste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fuente'!$M$164:$V$164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5267-44DF-BF00-8AA6F3C8D175}"/>
            </c:ext>
          </c:extLst>
        </c:ser>
        <c:ser>
          <c:idx val="2"/>
          <c:order val="2"/>
          <c:tx>
            <c:strRef>
              <c:f>'Análisis de fuente'!$K$165</c:f>
              <c:strCache>
                <c:ptCount val="1"/>
                <c:pt idx="0">
                  <c:v>Trenes intermedios 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fuente'!$M$165:$V$165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5267-44DF-BF00-8AA6F3C8D175}"/>
            </c:ext>
          </c:extLst>
        </c:ser>
        <c:ser>
          <c:idx val="3"/>
          <c:order val="3"/>
          <c:tx>
            <c:strRef>
              <c:f>'Análisis de fuente'!$K$166</c:f>
              <c:strCache>
                <c:ptCount val="1"/>
                <c:pt idx="0">
                  <c:v>Trenes intermedios 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fuente'!$M$166:$V$166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5267-44DF-BF00-8AA6F3C8D175}"/>
            </c:ext>
          </c:extLst>
        </c:ser>
        <c:ser>
          <c:idx val="4"/>
          <c:order val="4"/>
          <c:tx>
            <c:strRef>
              <c:f>'Análisis de fuente'!$K$167</c:f>
              <c:strCache>
                <c:ptCount val="1"/>
                <c:pt idx="0">
                  <c:v>Acabador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fuente'!$M$167:$V$167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5267-44DF-BF00-8AA6F3C8D175}"/>
            </c:ext>
          </c:extLst>
        </c:ser>
        <c:ser>
          <c:idx val="5"/>
          <c:order val="5"/>
          <c:tx>
            <c:strRef>
              <c:f>'Análisis de fuente'!$K$168</c:f>
              <c:strCache>
                <c:ptCount val="1"/>
                <c:pt idx="0">
                  <c:v>Atadora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fuente'!$M$168:$V$168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5267-44DF-BF00-8AA6F3C8D175}"/>
            </c:ext>
          </c:extLst>
        </c:ser>
        <c:ser>
          <c:idx val="6"/>
          <c:order val="6"/>
          <c:tx>
            <c:strRef>
              <c:f>'Análisis de fuente'!$K$169</c:f>
              <c:strCache>
                <c:ptCount val="1"/>
                <c:pt idx="0">
                  <c:v>Enderezadora y corte en frío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fuente'!$M$169:$V$169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5267-44DF-BF00-8AA6F3C8D175}"/>
            </c:ext>
          </c:extLst>
        </c:ser>
        <c:ser>
          <c:idx val="7"/>
          <c:order val="7"/>
          <c:tx>
            <c:strRef>
              <c:f>'Análisis de fuente'!$K$170</c:f>
              <c:strCache>
                <c:ptCount val="1"/>
                <c:pt idx="0">
                  <c:v>Rodillos transporte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'Análisis de fuente'!$M$4:$V$4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'Análisis de fuente'!$M$170:$V$170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5267-44DF-BF00-8AA6F3C8D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99560"/>
        <c:axId val="327901520"/>
      </c:barChart>
      <c:catAx>
        <c:axId val="327899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Fuentes sonnoras</a:t>
                </a:r>
              </a:p>
            </c:rich>
          </c:tx>
          <c:layout>
            <c:manualLayout>
              <c:xMode val="edge"/>
              <c:yMode val="edge"/>
              <c:x val="0.36324282024113741"/>
              <c:y val="0.92860768874478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901520"/>
        <c:crosses val="autoZero"/>
        <c:auto val="1"/>
        <c:lblAlgn val="ctr"/>
        <c:lblOffset val="100"/>
        <c:noMultiLvlLbl val="0"/>
      </c:catAx>
      <c:valAx>
        <c:axId val="32790152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8995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NSCE</a:t>
            </a:r>
            <a:r>
              <a:rPr lang="es-CR" baseline="0"/>
              <a:t> proyectado a 8 horas para las distintas mediciones 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Audiodosimetrías!$J$3</c:f>
              <c:strCache>
                <c:ptCount val="1"/>
                <c:pt idx="0">
                  <c:v>NSCE (dB(A))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Audiodosimetrías!$I$4:$I$15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Audiodosimetrías!$J$4:$J$15</c:f>
              <c:numCache>
                <c:formatCode>0.00</c:formatCode>
                <c:ptCount val="12"/>
                <c:pt idx="0">
                  <c:v>95.523138256733162</c:v>
                </c:pt>
                <c:pt idx="1">
                  <c:v>97.101419494372976</c:v>
                </c:pt>
                <c:pt idx="2">
                  <c:v>93.618386714877445</c:v>
                </c:pt>
                <c:pt idx="3">
                  <c:v>94.55020803751259</c:v>
                </c:pt>
                <c:pt idx="4">
                  <c:v>91.503538869776037</c:v>
                </c:pt>
                <c:pt idx="5">
                  <c:v>90.55594729283294</c:v>
                </c:pt>
                <c:pt idx="6">
                  <c:v>98.563857819653009</c:v>
                </c:pt>
                <c:pt idx="7">
                  <c:v>93.793091064255819</c:v>
                </c:pt>
                <c:pt idx="8">
                  <c:v>92.079307401463694</c:v>
                </c:pt>
                <c:pt idx="9">
                  <c:v>98.568889680747588</c:v>
                </c:pt>
                <c:pt idx="10">
                  <c:v>99.064888473565318</c:v>
                </c:pt>
                <c:pt idx="11">
                  <c:v>90.393070234024265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4F-49A4-A388-8DBC6C2FE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900344"/>
        <c:axId val="327897992"/>
      </c:scatterChart>
      <c:valAx>
        <c:axId val="327900344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897992"/>
        <c:crosses val="autoZero"/>
        <c:crossBetween val="midCat"/>
        <c:majorUnit val="1"/>
      </c:valAx>
      <c:valAx>
        <c:axId val="32789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900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NSCE</a:t>
            </a:r>
            <a:r>
              <a:rPr lang="es-CR" baseline="0"/>
              <a:t> proyectado a 8 horas para las distintas mediciones 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Audiodosimetrías!$J$23</c:f>
              <c:strCache>
                <c:ptCount val="1"/>
                <c:pt idx="0">
                  <c:v>NSCE (dB(A))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Audiodosimetrías!$I$24:$I$35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Audiodosimetrías!$J$24:$J$35</c:f>
              <c:numCache>
                <c:formatCode>0.00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F6-47D5-8317-F8430B909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898384"/>
        <c:axId val="327898776"/>
      </c:scatterChart>
      <c:valAx>
        <c:axId val="327898384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898776"/>
        <c:crosses val="autoZero"/>
        <c:crossBetween val="midCat"/>
        <c:majorUnit val="1"/>
      </c:valAx>
      <c:valAx>
        <c:axId val="32789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898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Promedio</a:t>
            </a:r>
            <a:r>
              <a:rPr lang="es-CR" baseline="0"/>
              <a:t> de los niveles de presión sonora por cuadrante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'Mapa de ruido'!$AL$41:$BU$41</c:f>
              <c:strCache>
                <c:ptCount val="36"/>
                <c:pt idx="0">
                  <c:v>Cuadrante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'Mapa de ruido'!$AM$42:$BU$42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ruido'!$AM$45:$BU$45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14-45EF-9511-D70731CCA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469504"/>
        <c:axId val="324469896"/>
      </c:scatterChart>
      <c:valAx>
        <c:axId val="324469504"/>
        <c:scaling>
          <c:orientation val="minMax"/>
          <c:max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Cuadrante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469896"/>
        <c:crosses val="autoZero"/>
        <c:crossBetween val="midCat"/>
        <c:majorUnit val="1"/>
      </c:valAx>
      <c:valAx>
        <c:axId val="324469896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dB(A)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469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NSCE</a:t>
            </a:r>
            <a:r>
              <a:rPr lang="es-CR" baseline="0"/>
              <a:t> proyectado a 8 horas para las distintas mediciones 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Audiodosimetrías!$J$44</c:f>
              <c:strCache>
                <c:ptCount val="1"/>
                <c:pt idx="0">
                  <c:v>NSCE (dB(A))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Audiodosimetrías!$I$45:$I$56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Audiodosimetrías!$J$45:$J$56</c:f>
              <c:numCache>
                <c:formatCode>0.00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58-43EA-8EB7-62B6E6D13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900736"/>
        <c:axId val="327903088"/>
      </c:scatterChart>
      <c:valAx>
        <c:axId val="327900736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903088"/>
        <c:crosses val="autoZero"/>
        <c:crossBetween val="midCat"/>
        <c:majorUnit val="1"/>
      </c:valAx>
      <c:valAx>
        <c:axId val="3279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900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NSCE</a:t>
            </a:r>
            <a:r>
              <a:rPr lang="es-CR" baseline="0"/>
              <a:t> proyectado a 8 horas para las distintas mediciones 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Audiodosimetrías!$J$63</c:f>
              <c:strCache>
                <c:ptCount val="1"/>
                <c:pt idx="0">
                  <c:v>NSCE (dB(A))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Audiodosimetrías!$I$64:$I$75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Audiodosimetrías!$J$64:$J$75</c:f>
              <c:numCache>
                <c:formatCode>0.00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E6-43A1-B0FC-6661AFD94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902304"/>
        <c:axId val="327896032"/>
      </c:scatterChart>
      <c:valAx>
        <c:axId val="327902304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896032"/>
        <c:crosses val="autoZero"/>
        <c:crossBetween val="midCat"/>
        <c:majorUnit val="1"/>
      </c:valAx>
      <c:valAx>
        <c:axId val="32789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90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NSCE</a:t>
            </a:r>
            <a:r>
              <a:rPr lang="es-CR" baseline="0"/>
              <a:t> proyectado a 8 horas para las distintas mediciones </a:t>
            </a:r>
            <a:endParaRPr lang="es-C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Audiodosimetrías!$J$102</c:f>
              <c:strCache>
                <c:ptCount val="1"/>
                <c:pt idx="0">
                  <c:v>NSCE (dB(A))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Audiodosimetrías!$I$103:$I$114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Audiodosimetrías!$J$103:$J$114</c:f>
              <c:numCache>
                <c:formatCode>0.00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99-49F4-B24A-4DF62E969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896816"/>
        <c:axId val="327897208"/>
      </c:scatterChart>
      <c:valAx>
        <c:axId val="327896816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897208"/>
        <c:crosses val="autoZero"/>
        <c:crossBetween val="midCat"/>
        <c:majorUnit val="1"/>
      </c:valAx>
      <c:valAx>
        <c:axId val="32789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89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NSCE</a:t>
            </a:r>
            <a:r>
              <a:rPr lang="es-CR" baseline="0"/>
              <a:t> proyectado a 8 horas para las distintas mediciones 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Audiodosimetrías!$J$83</c:f>
              <c:strCache>
                <c:ptCount val="1"/>
                <c:pt idx="0">
                  <c:v>NSCE (dB(A))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Audiodosimetrías!$I$84:$I$95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Audiodosimetrías!$J$84:$J$95</c:f>
              <c:numCache>
                <c:formatCode>0.00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49-41A2-B486-01CB28574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753776"/>
        <c:axId val="327756912"/>
      </c:scatterChart>
      <c:valAx>
        <c:axId val="327753776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56912"/>
        <c:crosses val="autoZero"/>
        <c:crossBetween val="midCat"/>
        <c:majorUnit val="1"/>
      </c:valAx>
      <c:valAx>
        <c:axId val="32775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5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Comparación de las evaluaciones de</a:t>
            </a:r>
            <a:r>
              <a:rPr lang="es-CR" baseline="0"/>
              <a:t> los NSCE dB(A) del 2015 y 2016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NSCE dB(A) 2015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Audiodosimetrías!$J$4:$J$15</c:f>
              <c:numCache>
                <c:formatCode>0.00</c:formatCode>
                <c:ptCount val="12"/>
                <c:pt idx="0">
                  <c:v>95.523138256733162</c:v>
                </c:pt>
                <c:pt idx="1">
                  <c:v>97.101419494372976</c:v>
                </c:pt>
                <c:pt idx="2">
                  <c:v>93.618386714877445</c:v>
                </c:pt>
                <c:pt idx="3">
                  <c:v>94.55020803751259</c:v>
                </c:pt>
                <c:pt idx="4">
                  <c:v>91.503538869776037</c:v>
                </c:pt>
                <c:pt idx="5">
                  <c:v>90.55594729283294</c:v>
                </c:pt>
                <c:pt idx="6">
                  <c:v>98.563857819653009</c:v>
                </c:pt>
                <c:pt idx="7">
                  <c:v>93.793091064255819</c:v>
                </c:pt>
                <c:pt idx="8">
                  <c:v>92.079307401463694</c:v>
                </c:pt>
                <c:pt idx="9">
                  <c:v>98.568889680747588</c:v>
                </c:pt>
                <c:pt idx="10">
                  <c:v>99.064888473565318</c:v>
                </c:pt>
                <c:pt idx="11">
                  <c:v>90.393070234024265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9-4FF9-906B-65926326280A}"/>
            </c:ext>
          </c:extLst>
        </c:ser>
        <c:ser>
          <c:idx val="1"/>
          <c:order val="1"/>
          <c:tx>
            <c:v>NSCE dB(A) 2016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Audiodosimetrías!$J$24:$J$35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9-4FF9-906B-659263262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55344"/>
        <c:axId val="327761224"/>
      </c:lineChart>
      <c:catAx>
        <c:axId val="327755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61224"/>
        <c:crosses val="autoZero"/>
        <c:auto val="1"/>
        <c:lblAlgn val="ctr"/>
        <c:lblOffset val="100"/>
        <c:noMultiLvlLbl val="0"/>
      </c:catAx>
      <c:valAx>
        <c:axId val="32776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5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R" sz="1600" b="0" i="0" baseline="0">
                <a:effectLst/>
              </a:rPr>
              <a:t>Comparación de las evaluaciones de los NSCE dB(A) del 2015,2016,2017</a:t>
            </a:r>
            <a:endParaRPr lang="es-CR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NSCE dB(A)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Audiodosimetrías!$J$24:$J$35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5-4D26-B149-E2F45AE59457}"/>
            </c:ext>
          </c:extLst>
        </c:ser>
        <c:ser>
          <c:idx val="1"/>
          <c:order val="1"/>
          <c:tx>
            <c:v>NSCE dB(A)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Audiodosimetrías!$J$45:$J$56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5-4D26-B149-E2F45AE59457}"/>
            </c:ext>
          </c:extLst>
        </c:ser>
        <c:ser>
          <c:idx val="2"/>
          <c:order val="2"/>
          <c:tx>
            <c:v>NSCE dB(A) 2015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Audiodosimetrías!$J$4:$J$15</c:f>
              <c:numCache>
                <c:formatCode>0.00</c:formatCode>
                <c:ptCount val="12"/>
                <c:pt idx="0">
                  <c:v>95.523138256733162</c:v>
                </c:pt>
                <c:pt idx="1">
                  <c:v>97.101419494372976</c:v>
                </c:pt>
                <c:pt idx="2">
                  <c:v>93.618386714877445</c:v>
                </c:pt>
                <c:pt idx="3">
                  <c:v>94.55020803751259</c:v>
                </c:pt>
                <c:pt idx="4">
                  <c:v>91.503538869776037</c:v>
                </c:pt>
                <c:pt idx="5">
                  <c:v>90.55594729283294</c:v>
                </c:pt>
                <c:pt idx="6">
                  <c:v>98.563857819653009</c:v>
                </c:pt>
                <c:pt idx="7">
                  <c:v>93.793091064255819</c:v>
                </c:pt>
                <c:pt idx="8">
                  <c:v>92.079307401463694</c:v>
                </c:pt>
                <c:pt idx="9">
                  <c:v>98.568889680747588</c:v>
                </c:pt>
                <c:pt idx="10">
                  <c:v>99.064888473565318</c:v>
                </c:pt>
                <c:pt idx="11">
                  <c:v>90.393070234024265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15-4D26-B149-E2F45AE59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60832"/>
        <c:axId val="327758088"/>
      </c:lineChart>
      <c:catAx>
        <c:axId val="327760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58088"/>
        <c:crosses val="autoZero"/>
        <c:auto val="1"/>
        <c:lblAlgn val="ctr"/>
        <c:lblOffset val="100"/>
        <c:noMultiLvlLbl val="0"/>
      </c:catAx>
      <c:valAx>
        <c:axId val="32775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6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R" sz="1600" b="0" i="0" baseline="0">
                <a:effectLst/>
              </a:rPr>
              <a:t>Comparación de las evaluaciones de los NSCE dB(A) del 2015, 2016, 2017 y 2018</a:t>
            </a:r>
            <a:endParaRPr lang="es-CR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NSCE dB(A) 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Audiodosimetrías!$J$45:$J$56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7-42F0-88D0-D3E478DE0AC7}"/>
            </c:ext>
          </c:extLst>
        </c:ser>
        <c:ser>
          <c:idx val="1"/>
          <c:order val="1"/>
          <c:tx>
            <c:v>NSCE dB(A) 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Audiodosimetrías!$J$64:$J$75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7-42F0-88D0-D3E478DE0AC7}"/>
            </c:ext>
          </c:extLst>
        </c:ser>
        <c:ser>
          <c:idx val="2"/>
          <c:order val="2"/>
          <c:tx>
            <c:v>NSCE dB(A) 2015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Audiodosimetrías!$J$4:$J$15</c:f>
              <c:numCache>
                <c:formatCode>0.00</c:formatCode>
                <c:ptCount val="12"/>
                <c:pt idx="0">
                  <c:v>95.523138256733162</c:v>
                </c:pt>
                <c:pt idx="1">
                  <c:v>97.101419494372976</c:v>
                </c:pt>
                <c:pt idx="2">
                  <c:v>93.618386714877445</c:v>
                </c:pt>
                <c:pt idx="3">
                  <c:v>94.55020803751259</c:v>
                </c:pt>
                <c:pt idx="4">
                  <c:v>91.503538869776037</c:v>
                </c:pt>
                <c:pt idx="5">
                  <c:v>90.55594729283294</c:v>
                </c:pt>
                <c:pt idx="6">
                  <c:v>98.563857819653009</c:v>
                </c:pt>
                <c:pt idx="7">
                  <c:v>93.793091064255819</c:v>
                </c:pt>
                <c:pt idx="8">
                  <c:v>92.079307401463694</c:v>
                </c:pt>
                <c:pt idx="9">
                  <c:v>98.568889680747588</c:v>
                </c:pt>
                <c:pt idx="10">
                  <c:v>99.064888473565318</c:v>
                </c:pt>
                <c:pt idx="11">
                  <c:v>90.393070234024265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77-42F0-88D0-D3E478DE0AC7}"/>
            </c:ext>
          </c:extLst>
        </c:ser>
        <c:ser>
          <c:idx val="3"/>
          <c:order val="3"/>
          <c:tx>
            <c:v>NSCE dB(A) 2016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Audiodosimetrías!$J$24:$J$35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77-42F0-88D0-D3E478DE0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57304"/>
        <c:axId val="327754168"/>
      </c:lineChart>
      <c:catAx>
        <c:axId val="327757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54168"/>
        <c:crosses val="autoZero"/>
        <c:auto val="1"/>
        <c:lblAlgn val="ctr"/>
        <c:lblOffset val="100"/>
        <c:noMultiLvlLbl val="0"/>
      </c:catAx>
      <c:valAx>
        <c:axId val="32775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5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R" sz="1600" b="0" i="0" baseline="0">
                <a:effectLst/>
              </a:rPr>
              <a:t>Comparación de las evaluaciones de los NSCE dB(A) a partir del 2015 a la actualidad</a:t>
            </a:r>
            <a:endParaRPr lang="es-CR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NSCE dB(A)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Audiodosimetrías!$J$64:$J$75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3-4CB5-B853-4CFEA7DF047D}"/>
            </c:ext>
          </c:extLst>
        </c:ser>
        <c:ser>
          <c:idx val="1"/>
          <c:order val="1"/>
          <c:tx>
            <c:v>NSCE dB(A)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Audiodosimetrías!$J$84:$J$95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3-4CB5-B853-4CFEA7DF047D}"/>
            </c:ext>
          </c:extLst>
        </c:ser>
        <c:ser>
          <c:idx val="2"/>
          <c:order val="2"/>
          <c:tx>
            <c:v>NSCE dB(A) 2015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Audiodosimetrías!$J$4:$J$15</c:f>
              <c:numCache>
                <c:formatCode>0.00</c:formatCode>
                <c:ptCount val="12"/>
                <c:pt idx="0">
                  <c:v>95.523138256733162</c:v>
                </c:pt>
                <c:pt idx="1">
                  <c:v>97.101419494372976</c:v>
                </c:pt>
                <c:pt idx="2">
                  <c:v>93.618386714877445</c:v>
                </c:pt>
                <c:pt idx="3">
                  <c:v>94.55020803751259</c:v>
                </c:pt>
                <c:pt idx="4">
                  <c:v>91.503538869776037</c:v>
                </c:pt>
                <c:pt idx="5">
                  <c:v>90.55594729283294</c:v>
                </c:pt>
                <c:pt idx="6">
                  <c:v>98.563857819653009</c:v>
                </c:pt>
                <c:pt idx="7">
                  <c:v>93.793091064255819</c:v>
                </c:pt>
                <c:pt idx="8">
                  <c:v>92.079307401463694</c:v>
                </c:pt>
                <c:pt idx="9">
                  <c:v>98.568889680747588</c:v>
                </c:pt>
                <c:pt idx="10">
                  <c:v>99.064888473565318</c:v>
                </c:pt>
                <c:pt idx="11">
                  <c:v>90.393070234024265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A3-4CB5-B853-4CFEA7DF047D}"/>
            </c:ext>
          </c:extLst>
        </c:ser>
        <c:ser>
          <c:idx val="3"/>
          <c:order val="3"/>
          <c:tx>
            <c:v>NSCE dB(A) 2016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Audiodosimetrías!$J$24:$J$35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A3-4CB5-B853-4CFEA7DF047D}"/>
            </c:ext>
          </c:extLst>
        </c:ser>
        <c:ser>
          <c:idx val="4"/>
          <c:order val="4"/>
          <c:tx>
            <c:v>NSCE dB(A) 2017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Audiodosimetrías!$J$45:$J$56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A3-4CB5-B853-4CFEA7DF0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55736"/>
        <c:axId val="327760440"/>
      </c:lineChart>
      <c:catAx>
        <c:axId val="327755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60440"/>
        <c:crosses val="autoZero"/>
        <c:auto val="1"/>
        <c:lblAlgn val="ctr"/>
        <c:lblOffset val="100"/>
        <c:noMultiLvlLbl val="0"/>
      </c:catAx>
      <c:valAx>
        <c:axId val="32776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5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R" sz="1600" b="0" i="0" baseline="0">
                <a:effectLst/>
              </a:rPr>
              <a:t>Comparación de las evaluaciones de los NSCE dB(A)</a:t>
            </a:r>
            <a:endParaRPr lang="es-CR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NSCE dB(A)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Audiodosimetrías!$J$84:$J$95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4-4865-A3C9-61796446C7B2}"/>
            </c:ext>
          </c:extLst>
        </c:ser>
        <c:ser>
          <c:idx val="1"/>
          <c:order val="1"/>
          <c:tx>
            <c:v>NSCE dB(A)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Audiodosimetrías!$J$103:$J$114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4-4865-A3C9-61796446C7B2}"/>
            </c:ext>
          </c:extLst>
        </c:ser>
        <c:ser>
          <c:idx val="2"/>
          <c:order val="2"/>
          <c:tx>
            <c:v>NSCE dB(A) 2015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Audiodosimetrías!$J$4:$J$15</c:f>
              <c:numCache>
                <c:formatCode>0.00</c:formatCode>
                <c:ptCount val="12"/>
                <c:pt idx="0">
                  <c:v>95.523138256733162</c:v>
                </c:pt>
                <c:pt idx="1">
                  <c:v>97.101419494372976</c:v>
                </c:pt>
                <c:pt idx="2">
                  <c:v>93.618386714877445</c:v>
                </c:pt>
                <c:pt idx="3">
                  <c:v>94.55020803751259</c:v>
                </c:pt>
                <c:pt idx="4">
                  <c:v>91.503538869776037</c:v>
                </c:pt>
                <c:pt idx="5">
                  <c:v>90.55594729283294</c:v>
                </c:pt>
                <c:pt idx="6">
                  <c:v>98.563857819653009</c:v>
                </c:pt>
                <c:pt idx="7">
                  <c:v>93.793091064255819</c:v>
                </c:pt>
                <c:pt idx="8">
                  <c:v>92.079307401463694</c:v>
                </c:pt>
                <c:pt idx="9">
                  <c:v>98.568889680747588</c:v>
                </c:pt>
                <c:pt idx="10">
                  <c:v>99.064888473565318</c:v>
                </c:pt>
                <c:pt idx="11">
                  <c:v>90.393070234024265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A4-4865-A3C9-61796446C7B2}"/>
            </c:ext>
          </c:extLst>
        </c:ser>
        <c:ser>
          <c:idx val="3"/>
          <c:order val="3"/>
          <c:tx>
            <c:v>NSCE dB(A) 2016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Audiodosimetrías!$J$24:$J$35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A4-4865-A3C9-61796446C7B2}"/>
            </c:ext>
          </c:extLst>
        </c:ser>
        <c:ser>
          <c:idx val="4"/>
          <c:order val="4"/>
          <c:tx>
            <c:v>NSCE dB(A) 2017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Audiodosimetrías!$J$45:$J$56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A4-4865-A3C9-61796446C7B2}"/>
            </c:ext>
          </c:extLst>
        </c:ser>
        <c:ser>
          <c:idx val="5"/>
          <c:order val="5"/>
          <c:tx>
            <c:v>NSCE dB(A) 2018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Audiodosimetrías!$J$64:$J$75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A4-4865-A3C9-61796446C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56520"/>
        <c:axId val="327758480"/>
      </c:lineChart>
      <c:catAx>
        <c:axId val="327756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58480"/>
        <c:crosses val="autoZero"/>
        <c:auto val="1"/>
        <c:lblAlgn val="ctr"/>
        <c:lblOffset val="100"/>
        <c:noMultiLvlLbl val="0"/>
      </c:catAx>
      <c:valAx>
        <c:axId val="32775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775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Promedio</a:t>
            </a:r>
            <a:r>
              <a:rPr lang="es-CR" baseline="0"/>
              <a:t> de los niveles de presión sonora por cuadrante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'Mapa de ruido'!$AL$79:$BU$79</c:f>
              <c:strCache>
                <c:ptCount val="36"/>
                <c:pt idx="0">
                  <c:v>Cuadrante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'Mapa de ruido'!$AM$80:$BU$80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ruido'!$AM$83:$BU$83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0A-42C8-BACB-CAD42644B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414184"/>
        <c:axId val="255414576"/>
      </c:scatterChart>
      <c:valAx>
        <c:axId val="255414184"/>
        <c:scaling>
          <c:orientation val="minMax"/>
          <c:max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Cuadrante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5414576"/>
        <c:crosses val="autoZero"/>
        <c:crossBetween val="midCat"/>
        <c:majorUnit val="1"/>
      </c:valAx>
      <c:valAx>
        <c:axId val="255414576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dB(A)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5414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Promedio</a:t>
            </a:r>
            <a:r>
              <a:rPr lang="es-CR" baseline="0"/>
              <a:t> de los niveles de presión sonora por cuadrante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'Mapa de ruido'!$AL$118:$BU$118</c:f>
              <c:strCache>
                <c:ptCount val="36"/>
                <c:pt idx="0">
                  <c:v>Cuadrante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'Mapa de ruido'!$AM$119:$BU$119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ruido'!$AM$122:$BU$122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28-4D2E-BDE0-EFBAC1886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443576"/>
        <c:axId val="324903792"/>
      </c:scatterChart>
      <c:valAx>
        <c:axId val="324443576"/>
        <c:scaling>
          <c:orientation val="minMax"/>
          <c:max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Cuadrante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3792"/>
        <c:crosses val="autoZero"/>
        <c:crossBetween val="midCat"/>
        <c:majorUnit val="1"/>
      </c:valAx>
      <c:valAx>
        <c:axId val="324903792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dB(A)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443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Promedio</a:t>
            </a:r>
            <a:r>
              <a:rPr lang="es-CR" baseline="0"/>
              <a:t> de los niveles de presión sonora por cuadrante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'Mapa de ruido'!$AL$156:$BU$156</c:f>
              <c:strCache>
                <c:ptCount val="36"/>
                <c:pt idx="0">
                  <c:v>Cuadrante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'Mapa de ruido'!$AM$157:$BU$157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ruido'!$AM$160:$BU$160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7B-41F6-B774-53DDA482A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910064"/>
        <c:axId val="324909280"/>
      </c:scatterChart>
      <c:valAx>
        <c:axId val="324910064"/>
        <c:scaling>
          <c:orientation val="minMax"/>
          <c:max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Cuadrante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9280"/>
        <c:crosses val="autoZero"/>
        <c:crossBetween val="midCat"/>
        <c:majorUnit val="1"/>
      </c:valAx>
      <c:valAx>
        <c:axId val="32490928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dB(A)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1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Promedio</a:t>
            </a:r>
            <a:r>
              <a:rPr lang="es-CR" baseline="0"/>
              <a:t> de los niveles de presión sonora por cuadrante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'Mapa de ruido'!$AL$195:$BU$195</c:f>
              <c:strCache>
                <c:ptCount val="36"/>
                <c:pt idx="0">
                  <c:v>Cuadrante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'Mapa de ruido'!$AM$196:$BU$196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ruido'!$AM$199:$BU$199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06-4D93-AFCA-739598F6A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907320"/>
        <c:axId val="324903008"/>
      </c:scatterChart>
      <c:valAx>
        <c:axId val="324907320"/>
        <c:scaling>
          <c:orientation val="minMax"/>
          <c:max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Cuadrante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3008"/>
        <c:crosses val="autoZero"/>
        <c:crossBetween val="midCat"/>
        <c:majorUnit val="1"/>
      </c:valAx>
      <c:valAx>
        <c:axId val="324903008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dB(A)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907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Comparación</a:t>
            </a:r>
            <a:r>
              <a:rPr lang="es-CR" baseline="0"/>
              <a:t> de los NPS promedio para la evaluación del 2015 y 2016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Leq promedio 2015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'Mapa de ruido'!$AM$42:$BU$42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ruido'!$AM$7:$BU$7</c:f>
              <c:numCache>
                <c:formatCode>General</c:formatCode>
                <c:ptCount val="35"/>
                <c:pt idx="0">
                  <c:v>82.354476943199231</c:v>
                </c:pt>
                <c:pt idx="1">
                  <c:v>81.569260453250308</c:v>
                </c:pt>
                <c:pt idx="2">
                  <c:v>86.318048606932948</c:v>
                </c:pt>
                <c:pt idx="3">
                  <c:v>83.402874914773577</c:v>
                </c:pt>
                <c:pt idx="4">
                  <c:v>85.621958621502841</c:v>
                </c:pt>
                <c:pt idx="5">
                  <c:v>84.34002320747382</c:v>
                </c:pt>
                <c:pt idx="6">
                  <c:v>84.3059581248732</c:v>
                </c:pt>
                <c:pt idx="7">
                  <c:v>83.823028797060687</c:v>
                </c:pt>
                <c:pt idx="8">
                  <c:v>84.852605118340023</c:v>
                </c:pt>
                <c:pt idx="9">
                  <c:v>84.899207711261397</c:v>
                </c:pt>
                <c:pt idx="10">
                  <c:v>84.333569863209178</c:v>
                </c:pt>
                <c:pt idx="11">
                  <c:v>83.788258150693309</c:v>
                </c:pt>
                <c:pt idx="12">
                  <c:v>85.86017565778269</c:v>
                </c:pt>
                <c:pt idx="13">
                  <c:v>85.467482742280509</c:v>
                </c:pt>
                <c:pt idx="14">
                  <c:v>85.308177716530139</c:v>
                </c:pt>
                <c:pt idx="15">
                  <c:v>86.033206933190968</c:v>
                </c:pt>
                <c:pt idx="16">
                  <c:v>86.52179318947114</c:v>
                </c:pt>
                <c:pt idx="17">
                  <c:v>86.166204989735718</c:v>
                </c:pt>
                <c:pt idx="18">
                  <c:v>87.056361954056442</c:v>
                </c:pt>
                <c:pt idx="21">
                  <c:v>88.357644268881359</c:v>
                </c:pt>
                <c:pt idx="22">
                  <c:v>87.779340787971861</c:v>
                </c:pt>
                <c:pt idx="23">
                  <c:v>84.01386863439771</c:v>
                </c:pt>
                <c:pt idx="26">
                  <c:v>85.733426095757864</c:v>
                </c:pt>
                <c:pt idx="27">
                  <c:v>88.916274713390763</c:v>
                </c:pt>
                <c:pt idx="28">
                  <c:v>89.41530339315895</c:v>
                </c:pt>
                <c:pt idx="29">
                  <c:v>85.335937229789323</c:v>
                </c:pt>
                <c:pt idx="30">
                  <c:v>88.453103977444854</c:v>
                </c:pt>
                <c:pt idx="31">
                  <c:v>90.275131475866303</c:v>
                </c:pt>
                <c:pt idx="32">
                  <c:v>89.805792745488233</c:v>
                </c:pt>
                <c:pt idx="33">
                  <c:v>88.851809751709453</c:v>
                </c:pt>
                <c:pt idx="34">
                  <c:v>87.019364937126284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F4-47B9-B410-CF5BE0CD4B0D}"/>
            </c:ext>
          </c:extLst>
        </c:ser>
        <c:ser>
          <c:idx val="1"/>
          <c:order val="1"/>
          <c:tx>
            <c:v>Leq promedio 2016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'Mapa de ruido'!$AM$42:$BU$42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ruido'!$AM$45:$BU$45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F4-47B9-B410-CF5BE0CD4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318928"/>
        <c:axId val="359314616"/>
      </c:scatterChart>
      <c:valAx>
        <c:axId val="359318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Cuadrante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9314616"/>
        <c:crosses val="autoZero"/>
        <c:crossBetween val="midCat"/>
      </c:valAx>
      <c:valAx>
        <c:axId val="3593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promedio dB(A)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9318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Comparación</a:t>
            </a:r>
            <a:r>
              <a:rPr lang="es-CR" baseline="0"/>
              <a:t> de los NPS promedio para la evaluación del 2016 y 2017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Leq promedio 2016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'Mapa de ruido'!$AM$42:$BU$42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ruido'!$AM$45:$BU$45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F1-456E-9A72-B4683B66C040}"/>
            </c:ext>
          </c:extLst>
        </c:ser>
        <c:ser>
          <c:idx val="1"/>
          <c:order val="1"/>
          <c:tx>
            <c:v>Leq promedio 2017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'Mapa de ruido'!$AM$42:$BU$42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ruido'!$AM$83:$BU$83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F1-456E-9A72-B4683B66C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316576"/>
        <c:axId val="359312656"/>
      </c:scatterChart>
      <c:valAx>
        <c:axId val="359316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Cuadrante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9312656"/>
        <c:crosses val="autoZero"/>
        <c:crossBetween val="midCat"/>
      </c:valAx>
      <c:valAx>
        <c:axId val="35931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promedio dB(A)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9316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Comparación</a:t>
            </a:r>
            <a:r>
              <a:rPr lang="es-CR" baseline="0"/>
              <a:t> de los NPS promedio para la evaluación del 2017 y 2018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Leq promedio 2017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'Mapa de ruido'!$AM$42:$BU$42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ruido'!$AM$83:$BU$83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B4-4E6D-A899-7F036941C6FA}"/>
            </c:ext>
          </c:extLst>
        </c:ser>
        <c:ser>
          <c:idx val="1"/>
          <c:order val="1"/>
          <c:tx>
            <c:v>Leq promedio 2018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'Mapa de ruido'!$AM$42:$BU$42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'Mapa de ruido'!$AM$122:$BU$122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B4-4E6D-A899-7F036941C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321280"/>
        <c:axId val="359322456"/>
      </c:scatterChart>
      <c:valAx>
        <c:axId val="35932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Cuadrante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9322456"/>
        <c:crosses val="autoZero"/>
        <c:crossBetween val="midCat"/>
      </c:valAx>
      <c:valAx>
        <c:axId val="35932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NPS</a:t>
                </a:r>
                <a:r>
                  <a:rPr lang="es-CR" baseline="0"/>
                  <a:t> promedio dB(A)</a:t>
                </a:r>
                <a:endParaRPr lang="es-C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9321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523874</xdr:colOff>
      <xdr:row>1</xdr:row>
      <xdr:rowOff>158353</xdr:rowOff>
    </xdr:from>
    <xdr:to>
      <xdr:col>84</xdr:col>
      <xdr:colOff>559593</xdr:colOff>
      <xdr:row>17</xdr:row>
      <xdr:rowOff>59531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76</xdr:col>
      <xdr:colOff>0</xdr:colOff>
      <xdr:row>34</xdr:row>
      <xdr:rowOff>178594</xdr:rowOff>
    </xdr:from>
    <xdr:to>
      <xdr:col>85</xdr:col>
      <xdr:colOff>35719</xdr:colOff>
      <xdr:row>50</xdr:row>
      <xdr:rowOff>79772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75</xdr:col>
      <xdr:colOff>107156</xdr:colOff>
      <xdr:row>70</xdr:row>
      <xdr:rowOff>107156</xdr:rowOff>
    </xdr:from>
    <xdr:to>
      <xdr:col>84</xdr:col>
      <xdr:colOff>142875</xdr:colOff>
      <xdr:row>86</xdr:row>
      <xdr:rowOff>8334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110</xdr:row>
      <xdr:rowOff>178594</xdr:rowOff>
    </xdr:from>
    <xdr:to>
      <xdr:col>84</xdr:col>
      <xdr:colOff>35719</xdr:colOff>
      <xdr:row>126</xdr:row>
      <xdr:rowOff>79772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75</xdr:col>
      <xdr:colOff>11906</xdr:colOff>
      <xdr:row>150</xdr:row>
      <xdr:rowOff>11907</xdr:rowOff>
    </xdr:from>
    <xdr:to>
      <xdr:col>84</xdr:col>
      <xdr:colOff>47625</xdr:colOff>
      <xdr:row>165</xdr:row>
      <xdr:rowOff>103585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75</xdr:col>
      <xdr:colOff>0</xdr:colOff>
      <xdr:row>189</xdr:row>
      <xdr:rowOff>178593</xdr:rowOff>
    </xdr:from>
    <xdr:to>
      <xdr:col>84</xdr:col>
      <xdr:colOff>35719</xdr:colOff>
      <xdr:row>205</xdr:row>
      <xdr:rowOff>79771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76</xdr:col>
      <xdr:colOff>285750</xdr:colOff>
      <xdr:row>52</xdr:row>
      <xdr:rowOff>158352</xdr:rowOff>
    </xdr:from>
    <xdr:to>
      <xdr:col>84</xdr:col>
      <xdr:colOff>738187</xdr:colOff>
      <xdr:row>68</xdr:row>
      <xdr:rowOff>11905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75</xdr:col>
      <xdr:colOff>0</xdr:colOff>
      <xdr:row>88</xdr:row>
      <xdr:rowOff>0</xdr:rowOff>
    </xdr:from>
    <xdr:to>
      <xdr:col>83</xdr:col>
      <xdr:colOff>452437</xdr:colOff>
      <xdr:row>103</xdr:row>
      <xdr:rowOff>44053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75</xdr:col>
      <xdr:colOff>0</xdr:colOff>
      <xdr:row>128</xdr:row>
      <xdr:rowOff>0</xdr:rowOff>
    </xdr:from>
    <xdr:to>
      <xdr:col>83</xdr:col>
      <xdr:colOff>452437</xdr:colOff>
      <xdr:row>143</xdr:row>
      <xdr:rowOff>44053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75</xdr:col>
      <xdr:colOff>0</xdr:colOff>
      <xdr:row>167</xdr:row>
      <xdr:rowOff>0</xdr:rowOff>
    </xdr:from>
    <xdr:to>
      <xdr:col>83</xdr:col>
      <xdr:colOff>452437</xdr:colOff>
      <xdr:row>182</xdr:row>
      <xdr:rowOff>44053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0</xdr:colOff>
      <xdr:row>206</xdr:row>
      <xdr:rowOff>0</xdr:rowOff>
    </xdr:from>
    <xdr:to>
      <xdr:col>83</xdr:col>
      <xdr:colOff>452437</xdr:colOff>
      <xdr:row>221</xdr:row>
      <xdr:rowOff>44053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133349</xdr:colOff>
      <xdr:row>1</xdr:row>
      <xdr:rowOff>47624</xdr:rowOff>
    </xdr:from>
    <xdr:to>
      <xdr:col>32</xdr:col>
      <xdr:colOff>390524</xdr:colOff>
      <xdr:row>15</xdr:row>
      <xdr:rowOff>114299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33</xdr:row>
      <xdr:rowOff>0</xdr:rowOff>
    </xdr:from>
    <xdr:to>
      <xdr:col>33</xdr:col>
      <xdr:colOff>257175</xdr:colOff>
      <xdr:row>48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657226</xdr:colOff>
      <xdr:row>65</xdr:row>
      <xdr:rowOff>0</xdr:rowOff>
    </xdr:from>
    <xdr:to>
      <xdr:col>33</xdr:col>
      <xdr:colOff>257176</xdr:colOff>
      <xdr:row>81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97</xdr:row>
      <xdr:rowOff>0</xdr:rowOff>
    </xdr:from>
    <xdr:to>
      <xdr:col>33</xdr:col>
      <xdr:colOff>361950</xdr:colOff>
      <xdr:row>113</xdr:row>
      <xdr:rowOff>95250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129</xdr:row>
      <xdr:rowOff>0</xdr:rowOff>
    </xdr:from>
    <xdr:to>
      <xdr:col>32</xdr:col>
      <xdr:colOff>361950</xdr:colOff>
      <xdr:row>145</xdr:row>
      <xdr:rowOff>95250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161</xdr:row>
      <xdr:rowOff>0</xdr:rowOff>
    </xdr:from>
    <xdr:to>
      <xdr:col>32</xdr:col>
      <xdr:colOff>361950</xdr:colOff>
      <xdr:row>177</xdr:row>
      <xdr:rowOff>95250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2</xdr:row>
      <xdr:rowOff>4762</xdr:rowOff>
    </xdr:from>
    <xdr:to>
      <xdr:col>20</xdr:col>
      <xdr:colOff>133350</xdr:colOff>
      <xdr:row>15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22</xdr:row>
      <xdr:rowOff>47625</xdr:rowOff>
    </xdr:from>
    <xdr:to>
      <xdr:col>20</xdr:col>
      <xdr:colOff>190500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43</xdr:row>
      <xdr:rowOff>0</xdr:rowOff>
    </xdr:from>
    <xdr:to>
      <xdr:col>20</xdr:col>
      <xdr:colOff>0</xdr:colOff>
      <xdr:row>56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62</xdr:row>
      <xdr:rowOff>0</xdr:rowOff>
    </xdr:from>
    <xdr:to>
      <xdr:col>20</xdr:col>
      <xdr:colOff>0</xdr:colOff>
      <xdr:row>75</xdr:row>
      <xdr:rowOff>76200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101</xdr:row>
      <xdr:rowOff>0</xdr:rowOff>
    </xdr:from>
    <xdr:to>
      <xdr:col>20</xdr:col>
      <xdr:colOff>0</xdr:colOff>
      <xdr:row>114</xdr:row>
      <xdr:rowOff>76200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82</xdr:row>
      <xdr:rowOff>0</xdr:rowOff>
    </xdr:from>
    <xdr:to>
      <xdr:col>20</xdr:col>
      <xdr:colOff>0</xdr:colOff>
      <xdr:row>95</xdr:row>
      <xdr:rowOff>76200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295275</xdr:colOff>
      <xdr:row>22</xdr:row>
      <xdr:rowOff>57149</xdr:rowOff>
    </xdr:from>
    <xdr:to>
      <xdr:col>27</xdr:col>
      <xdr:colOff>219075</xdr:colOff>
      <xdr:row>35</xdr:row>
      <xdr:rowOff>33336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43</xdr:row>
      <xdr:rowOff>0</xdr:rowOff>
    </xdr:from>
    <xdr:to>
      <xdr:col>26</xdr:col>
      <xdr:colOff>685800</xdr:colOff>
      <xdr:row>55</xdr:row>
      <xdr:rowOff>166687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62</xdr:row>
      <xdr:rowOff>0</xdr:rowOff>
    </xdr:from>
    <xdr:to>
      <xdr:col>26</xdr:col>
      <xdr:colOff>685800</xdr:colOff>
      <xdr:row>74</xdr:row>
      <xdr:rowOff>166687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82</xdr:row>
      <xdr:rowOff>0</xdr:rowOff>
    </xdr:from>
    <xdr:to>
      <xdr:col>26</xdr:col>
      <xdr:colOff>685800</xdr:colOff>
      <xdr:row>94</xdr:row>
      <xdr:rowOff>166687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101</xdr:row>
      <xdr:rowOff>0</xdr:rowOff>
    </xdr:from>
    <xdr:to>
      <xdr:col>26</xdr:col>
      <xdr:colOff>685800</xdr:colOff>
      <xdr:row>113</xdr:row>
      <xdr:rowOff>166687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27"/>
  <sheetViews>
    <sheetView zoomScale="80" zoomScaleNormal="80" workbookViewId="0">
      <selection activeCell="BX207" sqref="BX207"/>
    </sheetView>
  </sheetViews>
  <sheetFormatPr baseColWidth="10" defaultRowHeight="15" x14ac:dyDescent="0.25"/>
  <cols>
    <col min="2" max="20" width="5" bestFit="1" customWidth="1"/>
    <col min="21" max="22" width="3" bestFit="1" customWidth="1"/>
    <col min="23" max="25" width="5" bestFit="1" customWidth="1"/>
    <col min="26" max="27" width="3" bestFit="1" customWidth="1"/>
    <col min="28" max="36" width="5" bestFit="1" customWidth="1"/>
    <col min="38" max="38" width="13.85546875" bestFit="1" customWidth="1"/>
    <col min="39" max="50" width="5.5703125" bestFit="1" customWidth="1"/>
    <col min="51" max="51" width="3.28515625" bestFit="1" customWidth="1"/>
    <col min="52" max="57" width="5.5703125" bestFit="1" customWidth="1"/>
    <col min="58" max="59" width="3.28515625" bestFit="1" customWidth="1"/>
    <col min="60" max="61" width="5.5703125" bestFit="1" customWidth="1"/>
    <col min="62" max="64" width="3.28515625" bestFit="1" customWidth="1"/>
    <col min="65" max="73" width="5.5703125" bestFit="1" customWidth="1"/>
  </cols>
  <sheetData>
    <row r="1" spans="1:88" ht="18.75" x14ac:dyDescent="0.3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5"/>
      <c r="CI1" s="23"/>
      <c r="CJ1" s="25"/>
    </row>
    <row r="2" spans="1:88" ht="18.75" x14ac:dyDescent="0.3">
      <c r="A2" s="46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1"/>
      <c r="AL2" s="42" t="s">
        <v>15</v>
      </c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CI2" s="23"/>
      <c r="CJ2" s="25"/>
    </row>
    <row r="3" spans="1:88" x14ac:dyDescent="0.25">
      <c r="A3" s="47" t="s">
        <v>1</v>
      </c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L3" s="42" t="s">
        <v>0</v>
      </c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CI3" s="23"/>
      <c r="CJ3" s="25"/>
    </row>
    <row r="4" spans="1:88" x14ac:dyDescent="0.25">
      <c r="A4" s="47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4">
        <v>32</v>
      </c>
      <c r="AH4" s="4">
        <v>33</v>
      </c>
      <c r="AI4" s="4">
        <v>34</v>
      </c>
      <c r="AJ4" s="4">
        <v>35</v>
      </c>
      <c r="AL4" s="2"/>
      <c r="AM4" s="3">
        <v>1</v>
      </c>
      <c r="AN4" s="3">
        <v>2</v>
      </c>
      <c r="AO4" s="3">
        <v>3</v>
      </c>
      <c r="AP4" s="3">
        <v>4</v>
      </c>
      <c r="AQ4" s="3">
        <v>5</v>
      </c>
      <c r="AR4" s="3">
        <v>6</v>
      </c>
      <c r="AS4" s="3">
        <v>7</v>
      </c>
      <c r="AT4" s="3">
        <v>8</v>
      </c>
      <c r="AU4" s="3">
        <v>9</v>
      </c>
      <c r="AV4" s="3">
        <v>10</v>
      </c>
      <c r="AW4" s="3">
        <v>11</v>
      </c>
      <c r="AX4" s="3">
        <v>12</v>
      </c>
      <c r="AY4" s="3">
        <v>13</v>
      </c>
      <c r="AZ4" s="3">
        <v>14</v>
      </c>
      <c r="BA4" s="3">
        <v>15</v>
      </c>
      <c r="BB4" s="3">
        <v>16</v>
      </c>
      <c r="BC4" s="3">
        <v>17</v>
      </c>
      <c r="BD4" s="3">
        <v>18</v>
      </c>
      <c r="BE4" s="3">
        <v>19</v>
      </c>
      <c r="BF4" s="3">
        <v>20</v>
      </c>
      <c r="BG4" s="3">
        <v>21</v>
      </c>
      <c r="BH4" s="3">
        <v>22</v>
      </c>
      <c r="BI4" s="3">
        <v>23</v>
      </c>
      <c r="BJ4" s="3">
        <v>24</v>
      </c>
      <c r="BK4" s="3">
        <v>25</v>
      </c>
      <c r="BL4" s="3">
        <v>26</v>
      </c>
      <c r="BM4" s="3">
        <v>27</v>
      </c>
      <c r="BN4" s="3">
        <v>28</v>
      </c>
      <c r="BO4" s="3">
        <v>29</v>
      </c>
      <c r="BP4" s="3">
        <v>30</v>
      </c>
      <c r="BQ4" s="3">
        <v>31</v>
      </c>
      <c r="BR4" s="3">
        <v>32</v>
      </c>
      <c r="BS4" s="3">
        <v>33</v>
      </c>
      <c r="BT4" s="3">
        <v>34</v>
      </c>
      <c r="BU4" s="3">
        <v>35</v>
      </c>
      <c r="CI4" s="23"/>
      <c r="CJ4" s="25"/>
    </row>
    <row r="5" spans="1:88" x14ac:dyDescent="0.25">
      <c r="A5" s="4">
        <v>1</v>
      </c>
      <c r="B5" s="5">
        <v>82.4</v>
      </c>
      <c r="C5" s="5">
        <v>81.400000000000006</v>
      </c>
      <c r="D5" s="5">
        <v>85.3</v>
      </c>
      <c r="E5" s="5">
        <v>84</v>
      </c>
      <c r="F5" s="5">
        <v>85.3</v>
      </c>
      <c r="G5" s="5">
        <v>83.7</v>
      </c>
      <c r="H5" s="5">
        <v>85.1</v>
      </c>
      <c r="I5" s="5">
        <v>83.4</v>
      </c>
      <c r="J5" s="5">
        <v>84.4</v>
      </c>
      <c r="K5" s="5">
        <v>85.6</v>
      </c>
      <c r="L5" s="5">
        <v>82.3</v>
      </c>
      <c r="M5" s="5">
        <v>84.6</v>
      </c>
      <c r="N5" s="5">
        <v>85.9</v>
      </c>
      <c r="O5" s="5">
        <v>86.8</v>
      </c>
      <c r="P5" s="5">
        <v>86.7</v>
      </c>
      <c r="Q5" s="5">
        <v>87.6</v>
      </c>
      <c r="R5" s="5">
        <v>88.8</v>
      </c>
      <c r="S5" s="5">
        <v>84.6</v>
      </c>
      <c r="T5" s="5">
        <v>87</v>
      </c>
      <c r="U5" s="5"/>
      <c r="V5" s="5"/>
      <c r="W5" s="5">
        <v>88.7</v>
      </c>
      <c r="X5" s="5">
        <v>87.9</v>
      </c>
      <c r="Y5" s="5">
        <v>85.6</v>
      </c>
      <c r="Z5" s="5"/>
      <c r="AA5" s="5"/>
      <c r="AB5" s="5">
        <v>87.4</v>
      </c>
      <c r="AC5" s="5">
        <v>84.3</v>
      </c>
      <c r="AD5" s="5">
        <v>90</v>
      </c>
      <c r="AE5" s="5">
        <v>86.4</v>
      </c>
      <c r="AF5" s="5">
        <v>90.4</v>
      </c>
      <c r="AG5" s="5">
        <v>89.7</v>
      </c>
      <c r="AH5" s="5">
        <v>91.5</v>
      </c>
      <c r="AI5" s="5">
        <v>92.3</v>
      </c>
      <c r="AJ5" s="5">
        <v>86.7</v>
      </c>
      <c r="AL5" s="3" t="s">
        <v>4</v>
      </c>
      <c r="AM5" s="2">
        <f>MIN(B5:B28)</f>
        <v>79.5</v>
      </c>
      <c r="AN5" s="2">
        <f t="shared" ref="AN5:BE5" si="0">MIN(C5:C28)</f>
        <v>77.099999999999994</v>
      </c>
      <c r="AO5" s="2">
        <f t="shared" si="0"/>
        <v>84.7</v>
      </c>
      <c r="AP5" s="2">
        <f t="shared" si="0"/>
        <v>79.5</v>
      </c>
      <c r="AQ5" s="2">
        <f t="shared" si="0"/>
        <v>78.400000000000006</v>
      </c>
      <c r="AR5" s="2">
        <f t="shared" si="0"/>
        <v>80.2</v>
      </c>
      <c r="AS5" s="2">
        <f t="shared" si="0"/>
        <v>79.400000000000006</v>
      </c>
      <c r="AT5" s="2">
        <f t="shared" si="0"/>
        <v>80.2</v>
      </c>
      <c r="AU5" s="2">
        <f t="shared" si="0"/>
        <v>80.5</v>
      </c>
      <c r="AV5" s="2">
        <f t="shared" si="0"/>
        <v>80.400000000000006</v>
      </c>
      <c r="AW5" s="2">
        <f t="shared" si="0"/>
        <v>77.400000000000006</v>
      </c>
      <c r="AX5" s="2">
        <f t="shared" si="0"/>
        <v>77</v>
      </c>
      <c r="AY5" s="2">
        <f t="shared" si="0"/>
        <v>75</v>
      </c>
      <c r="AZ5" s="2">
        <f t="shared" si="0"/>
        <v>75.900000000000006</v>
      </c>
      <c r="BA5" s="2">
        <f t="shared" si="0"/>
        <v>74.099999999999994</v>
      </c>
      <c r="BB5" s="2">
        <f t="shared" si="0"/>
        <v>75.400000000000006</v>
      </c>
      <c r="BC5" s="2">
        <f t="shared" si="0"/>
        <v>72.099999999999994</v>
      </c>
      <c r="BD5" s="2">
        <f t="shared" si="0"/>
        <v>73.8</v>
      </c>
      <c r="BE5" s="2">
        <f t="shared" si="0"/>
        <v>74.900000000000006</v>
      </c>
      <c r="BF5" s="2"/>
      <c r="BG5" s="2"/>
      <c r="BH5" s="2">
        <f t="shared" ref="BH5" si="1">MIN(W5:W28)</f>
        <v>74.099999999999994</v>
      </c>
      <c r="BI5" s="2">
        <f t="shared" ref="BI5" si="2">MIN(X5:X28)</f>
        <v>72.3</v>
      </c>
      <c r="BJ5" s="2">
        <f t="shared" ref="BJ5" si="3">MIN(Y5:Y28)</f>
        <v>73</v>
      </c>
      <c r="BK5" s="2"/>
      <c r="BL5" s="2"/>
      <c r="BM5" s="2">
        <f t="shared" ref="BM5" si="4">MIN(AB5:AB28)</f>
        <v>74.7</v>
      </c>
      <c r="BN5" s="2">
        <f t="shared" ref="BN5" si="5">MIN(AC5:AC28)</f>
        <v>76.5</v>
      </c>
      <c r="BO5" s="2">
        <f t="shared" ref="BO5" si="6">MIN(AD5:AD28)</f>
        <v>76.8</v>
      </c>
      <c r="BP5" s="2">
        <f t="shared" ref="BP5" si="7">MIN(AE5:AE28)</f>
        <v>72.400000000000006</v>
      </c>
      <c r="BQ5" s="2">
        <f t="shared" ref="BQ5" si="8">MIN(AF5:AF28)</f>
        <v>74.900000000000006</v>
      </c>
      <c r="BR5" s="2">
        <f t="shared" ref="BR5" si="9">MIN(AG5:AG28)</f>
        <v>76.2</v>
      </c>
      <c r="BS5" s="2">
        <f t="shared" ref="BS5" si="10">MIN(AH5:AH28)</f>
        <v>76.599999999999994</v>
      </c>
      <c r="BT5" s="2">
        <f t="shared" ref="BT5" si="11">MIN(AI5:AI28)</f>
        <v>75</v>
      </c>
      <c r="BU5" s="2">
        <f t="shared" ref="BU5" si="12">MIN(AJ5:AJ28)</f>
        <v>72.8</v>
      </c>
      <c r="CI5" s="23"/>
      <c r="CJ5" s="25"/>
    </row>
    <row r="6" spans="1:88" x14ac:dyDescent="0.25">
      <c r="A6" s="4">
        <v>2</v>
      </c>
      <c r="B6" s="5">
        <v>82.2</v>
      </c>
      <c r="C6" s="5">
        <v>82.4</v>
      </c>
      <c r="D6" s="5">
        <v>85.9</v>
      </c>
      <c r="E6" s="5">
        <v>84.9</v>
      </c>
      <c r="F6" s="5">
        <v>86.4</v>
      </c>
      <c r="G6" s="5">
        <v>84.7</v>
      </c>
      <c r="H6" s="5">
        <v>84.7</v>
      </c>
      <c r="I6" s="5">
        <v>84</v>
      </c>
      <c r="J6" s="5">
        <v>83.7</v>
      </c>
      <c r="K6" s="5">
        <v>86.3</v>
      </c>
      <c r="L6" s="5">
        <v>85.1</v>
      </c>
      <c r="M6" s="5">
        <v>84.5</v>
      </c>
      <c r="N6" s="5">
        <v>86.9</v>
      </c>
      <c r="O6" s="5">
        <v>87.3</v>
      </c>
      <c r="P6" s="5">
        <v>87.4</v>
      </c>
      <c r="Q6" s="5">
        <v>87.8</v>
      </c>
      <c r="R6" s="5">
        <v>89.1</v>
      </c>
      <c r="S6" s="5">
        <v>85.8</v>
      </c>
      <c r="T6" s="5">
        <v>86.9</v>
      </c>
      <c r="U6" s="5"/>
      <c r="V6" s="5"/>
      <c r="W6" s="5">
        <v>89.9</v>
      </c>
      <c r="X6" s="5">
        <v>89.7</v>
      </c>
      <c r="Y6" s="5">
        <v>81.599999999999994</v>
      </c>
      <c r="Z6" s="5"/>
      <c r="AA6" s="5"/>
      <c r="AB6" s="5">
        <v>88.7</v>
      </c>
      <c r="AC6" s="5">
        <v>87.1</v>
      </c>
      <c r="AD6" s="5">
        <v>91.7</v>
      </c>
      <c r="AE6" s="5">
        <v>84.2</v>
      </c>
      <c r="AF6" s="5">
        <v>90.8</v>
      </c>
      <c r="AG6" s="5">
        <v>93.3</v>
      </c>
      <c r="AH6" s="5">
        <v>90.2</v>
      </c>
      <c r="AI6" s="5">
        <v>91.7</v>
      </c>
      <c r="AJ6" s="5">
        <v>88.4</v>
      </c>
      <c r="AL6" s="3" t="s">
        <v>5</v>
      </c>
      <c r="AM6" s="2">
        <f>MAX(B5:B28)</f>
        <v>84.9</v>
      </c>
      <c r="AN6" s="2">
        <f t="shared" ref="AN6:BE6" si="13">MAX(C5:C28)</f>
        <v>83.6</v>
      </c>
      <c r="AO6" s="2">
        <f t="shared" si="13"/>
        <v>89.3</v>
      </c>
      <c r="AP6" s="2">
        <f t="shared" si="13"/>
        <v>86.4</v>
      </c>
      <c r="AQ6" s="2">
        <f t="shared" si="13"/>
        <v>89</v>
      </c>
      <c r="AR6" s="2">
        <f t="shared" si="13"/>
        <v>88.5</v>
      </c>
      <c r="AS6" s="2">
        <f t="shared" si="13"/>
        <v>86.5</v>
      </c>
      <c r="AT6" s="2">
        <f t="shared" si="13"/>
        <v>85.4</v>
      </c>
      <c r="AU6" s="2">
        <f t="shared" si="13"/>
        <v>87.1</v>
      </c>
      <c r="AV6" s="2">
        <f t="shared" si="13"/>
        <v>86.4</v>
      </c>
      <c r="AW6" s="2">
        <f t="shared" si="13"/>
        <v>86.8</v>
      </c>
      <c r="AX6" s="2">
        <f t="shared" si="13"/>
        <v>85.9</v>
      </c>
      <c r="AY6" s="2">
        <f t="shared" si="13"/>
        <v>89</v>
      </c>
      <c r="AZ6" s="2">
        <f t="shared" si="13"/>
        <v>88.1</v>
      </c>
      <c r="BA6" s="2">
        <f t="shared" si="13"/>
        <v>87.7</v>
      </c>
      <c r="BB6" s="2">
        <f t="shared" si="13"/>
        <v>88.9</v>
      </c>
      <c r="BC6" s="2">
        <f t="shared" si="13"/>
        <v>91.1</v>
      </c>
      <c r="BD6" s="2">
        <f t="shared" si="13"/>
        <v>88.6</v>
      </c>
      <c r="BE6" s="2">
        <f t="shared" si="13"/>
        <v>89.7</v>
      </c>
      <c r="BF6" s="2"/>
      <c r="BG6" s="2"/>
      <c r="BH6" s="2">
        <f t="shared" ref="BH6" si="14">MAX(W5:W28)</f>
        <v>91.6</v>
      </c>
      <c r="BI6" s="2">
        <f t="shared" ref="BI6" si="15">MAX(X5:X28)</f>
        <v>91.4</v>
      </c>
      <c r="BJ6" s="2">
        <f t="shared" ref="BJ6" si="16">MAX(Y5:Y28)</f>
        <v>88</v>
      </c>
      <c r="BK6" s="2"/>
      <c r="BL6" s="2"/>
      <c r="BM6" s="2">
        <f t="shared" ref="BM6" si="17">MAX(AB5:AB28)</f>
        <v>89.7</v>
      </c>
      <c r="BN6" s="2">
        <f t="shared" ref="BN6" si="18">MAX(AC5:AC28)</f>
        <v>95.3</v>
      </c>
      <c r="BO6" s="2">
        <f t="shared" ref="BO6" si="19">MAX(AD5:AD28)</f>
        <v>95.8</v>
      </c>
      <c r="BP6" s="2">
        <f t="shared" ref="BP6" si="20">MAX(AE5:AE28)</f>
        <v>90.3</v>
      </c>
      <c r="BQ6" s="2">
        <f t="shared" ref="BQ6" si="21">MAX(AF5:AF28)</f>
        <v>93.1</v>
      </c>
      <c r="BR6" s="2">
        <f t="shared" ref="BR6" si="22">MAX(AG5:AG28)</f>
        <v>96.4</v>
      </c>
      <c r="BS6" s="2">
        <f t="shared" ref="BS6" si="23">MAX(AH5:AH28)</f>
        <v>96.1</v>
      </c>
      <c r="BT6" s="2">
        <f t="shared" ref="BT6" si="24">MAX(AI5:AI28)</f>
        <v>93.5</v>
      </c>
      <c r="BU6" s="2">
        <f t="shared" ref="BU6" si="25">MAX(AJ5:AJ28)</f>
        <v>91.9</v>
      </c>
      <c r="CI6" s="23"/>
      <c r="CJ6" s="25"/>
    </row>
    <row r="7" spans="1:88" x14ac:dyDescent="0.25">
      <c r="A7" s="4">
        <v>3</v>
      </c>
      <c r="B7" s="5">
        <v>82.8</v>
      </c>
      <c r="C7" s="5">
        <v>81.900000000000006</v>
      </c>
      <c r="D7" s="5">
        <v>84.7</v>
      </c>
      <c r="E7" s="5">
        <v>84.1</v>
      </c>
      <c r="F7" s="5">
        <v>85.2</v>
      </c>
      <c r="G7" s="5">
        <v>85.1</v>
      </c>
      <c r="H7" s="5">
        <v>83.4</v>
      </c>
      <c r="I7" s="5">
        <v>82.6</v>
      </c>
      <c r="J7" s="5">
        <v>85.3</v>
      </c>
      <c r="K7" s="5">
        <v>84.8</v>
      </c>
      <c r="L7" s="5">
        <v>84.4</v>
      </c>
      <c r="M7" s="5">
        <v>82.8</v>
      </c>
      <c r="N7" s="5">
        <v>86.8</v>
      </c>
      <c r="O7" s="5">
        <v>87.4</v>
      </c>
      <c r="P7" s="5">
        <v>87.4</v>
      </c>
      <c r="Q7" s="5">
        <v>85.6</v>
      </c>
      <c r="R7" s="5">
        <v>85</v>
      </c>
      <c r="S7" s="5">
        <v>87.1</v>
      </c>
      <c r="T7" s="5">
        <v>86.5</v>
      </c>
      <c r="U7" s="5"/>
      <c r="V7" s="5"/>
      <c r="W7" s="5">
        <v>87.6</v>
      </c>
      <c r="X7" s="5">
        <v>89.5</v>
      </c>
      <c r="Y7" s="5">
        <v>86</v>
      </c>
      <c r="Z7" s="5"/>
      <c r="AA7" s="5"/>
      <c r="AB7" s="5">
        <v>88.1</v>
      </c>
      <c r="AC7" s="5">
        <v>86.5</v>
      </c>
      <c r="AD7" s="5">
        <v>89.8</v>
      </c>
      <c r="AE7" s="5">
        <v>87.6</v>
      </c>
      <c r="AF7" s="5">
        <v>91.3</v>
      </c>
      <c r="AG7" s="5">
        <v>91.7</v>
      </c>
      <c r="AH7" s="5">
        <v>90.7</v>
      </c>
      <c r="AI7" s="5">
        <v>89.3</v>
      </c>
      <c r="AJ7" s="5">
        <v>89.2</v>
      </c>
      <c r="AL7" s="3" t="s">
        <v>6</v>
      </c>
      <c r="AM7" s="2">
        <f>20*LOG10((1/24)*(10^(B5/20)+10^(B6/20)+10^(B7/20)+10^(B8/20)+10^(B9/20)+10^(B10/20)+10^(B11/20)+10^(B12/20)+10^(B13/20)+10^(B14/20)+10^(B15/20)+10^(B16/20)+10^(B17/20)+10^(B18/20)+10^(B19/20)+10^(B20/20)+10^(B21/20)+10^(B22/20)+10^(B23/20)+10^(B24/20)+10^(B25/20)+10^(B26/20)+10^(B27/20)+10^(B28/20)))</f>
        <v>82.354476943199231</v>
      </c>
      <c r="AN7" s="2">
        <f t="shared" ref="AN7:BU7" si="26">20*LOG10((1/24)*(10^(C5/20)+10^(C6/20)+10^(C7/20)+10^(C8/20)+10^(C9/20)+10^(C10/20)+10^(C11/20)+10^(C12/20)+10^(C13/20)+10^(C14/20)+10^(C15/20)+10^(C16/20)+10^(C17/20)+10^(C18/20)+10^(C19/20)+10^(C20/20)+10^(C21/20)+10^(C22/20)+10^(C23/20)+10^(C24/20)+10^(C25/20)+10^(C26/20)+10^(C27/20)+10^(C28/20)))</f>
        <v>81.569260453250308</v>
      </c>
      <c r="AO7" s="2">
        <f t="shared" si="26"/>
        <v>86.318048606932948</v>
      </c>
      <c r="AP7" s="2">
        <f t="shared" si="26"/>
        <v>83.402874914773577</v>
      </c>
      <c r="AQ7" s="2">
        <f t="shared" si="26"/>
        <v>85.621958621502841</v>
      </c>
      <c r="AR7" s="2">
        <f t="shared" si="26"/>
        <v>84.34002320747382</v>
      </c>
      <c r="AS7" s="2">
        <f t="shared" si="26"/>
        <v>84.3059581248732</v>
      </c>
      <c r="AT7" s="2">
        <f t="shared" si="26"/>
        <v>83.823028797060687</v>
      </c>
      <c r="AU7" s="2">
        <f t="shared" si="26"/>
        <v>84.852605118340023</v>
      </c>
      <c r="AV7" s="2">
        <f t="shared" si="26"/>
        <v>84.899207711261397</v>
      </c>
      <c r="AW7" s="2">
        <f t="shared" si="26"/>
        <v>84.333569863209178</v>
      </c>
      <c r="AX7" s="2">
        <f t="shared" si="26"/>
        <v>83.788258150693309</v>
      </c>
      <c r="AY7" s="2">
        <f t="shared" si="26"/>
        <v>85.86017565778269</v>
      </c>
      <c r="AZ7" s="2">
        <f t="shared" si="26"/>
        <v>85.467482742280509</v>
      </c>
      <c r="BA7" s="2">
        <f t="shared" si="26"/>
        <v>85.308177716530139</v>
      </c>
      <c r="BB7" s="2">
        <f t="shared" si="26"/>
        <v>86.033206933190968</v>
      </c>
      <c r="BC7" s="2">
        <f t="shared" si="26"/>
        <v>86.52179318947114</v>
      </c>
      <c r="BD7" s="2">
        <f t="shared" si="26"/>
        <v>86.166204989735718</v>
      </c>
      <c r="BE7" s="2">
        <f t="shared" si="26"/>
        <v>87.056361954056442</v>
      </c>
      <c r="BF7" s="2"/>
      <c r="BG7" s="2"/>
      <c r="BH7" s="2">
        <f t="shared" si="26"/>
        <v>88.357644268881359</v>
      </c>
      <c r="BI7" s="2">
        <f t="shared" si="26"/>
        <v>87.779340787971861</v>
      </c>
      <c r="BJ7" s="2">
        <f t="shared" si="26"/>
        <v>84.01386863439771</v>
      </c>
      <c r="BK7" s="2"/>
      <c r="BL7" s="2"/>
      <c r="BM7" s="2">
        <f t="shared" si="26"/>
        <v>85.733426095757864</v>
      </c>
      <c r="BN7" s="2">
        <f t="shared" si="26"/>
        <v>88.916274713390763</v>
      </c>
      <c r="BO7" s="2">
        <f t="shared" si="26"/>
        <v>89.41530339315895</v>
      </c>
      <c r="BP7" s="2">
        <f t="shared" si="26"/>
        <v>85.335937229789323</v>
      </c>
      <c r="BQ7" s="2">
        <f t="shared" si="26"/>
        <v>88.453103977444854</v>
      </c>
      <c r="BR7" s="2">
        <f t="shared" si="26"/>
        <v>90.275131475866303</v>
      </c>
      <c r="BS7" s="2">
        <f t="shared" si="26"/>
        <v>89.805792745488233</v>
      </c>
      <c r="BT7" s="2">
        <f t="shared" si="26"/>
        <v>88.851809751709453</v>
      </c>
      <c r="BU7" s="2">
        <f t="shared" si="26"/>
        <v>87.019364937126284</v>
      </c>
      <c r="CI7" s="23"/>
      <c r="CJ7" s="25"/>
    </row>
    <row r="8" spans="1:88" x14ac:dyDescent="0.25">
      <c r="A8" s="4">
        <v>4</v>
      </c>
      <c r="B8" s="5">
        <v>83.9</v>
      </c>
      <c r="C8" s="5">
        <v>83</v>
      </c>
      <c r="D8" s="5">
        <v>86.3</v>
      </c>
      <c r="E8" s="5">
        <v>83.4</v>
      </c>
      <c r="F8" s="5">
        <v>87.2</v>
      </c>
      <c r="G8" s="5">
        <v>84.4</v>
      </c>
      <c r="H8" s="5">
        <v>84.3</v>
      </c>
      <c r="I8" s="5">
        <v>84.9</v>
      </c>
      <c r="J8" s="5">
        <v>84.4</v>
      </c>
      <c r="K8" s="5">
        <v>84.1</v>
      </c>
      <c r="L8" s="5">
        <v>85.1</v>
      </c>
      <c r="M8" s="5">
        <v>85.3</v>
      </c>
      <c r="N8" s="5">
        <v>85.9</v>
      </c>
      <c r="O8" s="5">
        <v>83.9</v>
      </c>
      <c r="P8" s="5">
        <v>84.4</v>
      </c>
      <c r="Q8" s="5">
        <v>88.9</v>
      </c>
      <c r="R8" s="5">
        <v>84.2</v>
      </c>
      <c r="S8" s="5">
        <v>84.8</v>
      </c>
      <c r="T8" s="5">
        <v>86.8</v>
      </c>
      <c r="U8" s="5"/>
      <c r="V8" s="5"/>
      <c r="W8" s="5">
        <v>87.4</v>
      </c>
      <c r="X8" s="5">
        <v>88.7</v>
      </c>
      <c r="Y8" s="5">
        <v>84.3</v>
      </c>
      <c r="Z8" s="5"/>
      <c r="AA8" s="5"/>
      <c r="AB8" s="5">
        <v>87.5</v>
      </c>
      <c r="AC8" s="5">
        <v>92.1</v>
      </c>
      <c r="AD8" s="5">
        <v>88.1</v>
      </c>
      <c r="AE8" s="5">
        <v>87.2</v>
      </c>
      <c r="AF8" s="5">
        <v>91.2</v>
      </c>
      <c r="AG8" s="5">
        <v>84.2</v>
      </c>
      <c r="AH8" s="5">
        <v>86.4</v>
      </c>
      <c r="AI8" s="5">
        <v>91.2</v>
      </c>
      <c r="AJ8" s="5">
        <v>86.8</v>
      </c>
      <c r="AL8" s="3" t="s">
        <v>7</v>
      </c>
      <c r="AM8" s="2">
        <f t="shared" ref="AM8:BU8" si="27">STDEV(B5:B28)</f>
        <v>1.3931509484680382</v>
      </c>
      <c r="AN8" s="2">
        <f t="shared" si="27"/>
        <v>1.8598542875759099</v>
      </c>
      <c r="AO8" s="2">
        <f t="shared" si="27"/>
        <v>1.2910996885589818</v>
      </c>
      <c r="AP8" s="2">
        <f t="shared" si="27"/>
        <v>1.6764297380643989</v>
      </c>
      <c r="AQ8" s="2">
        <f t="shared" si="27"/>
        <v>3.1678639994230462</v>
      </c>
      <c r="AR8" s="2">
        <f t="shared" si="27"/>
        <v>2.2473436229655208</v>
      </c>
      <c r="AS8" s="2">
        <f t="shared" si="27"/>
        <v>1.9882079907526649</v>
      </c>
      <c r="AT8" s="2">
        <f t="shared" si="27"/>
        <v>1.569402868073982</v>
      </c>
      <c r="AU8" s="2">
        <f t="shared" si="27"/>
        <v>2.0039047028167323</v>
      </c>
      <c r="AV8" s="2">
        <f t="shared" si="27"/>
        <v>1.4211077022693506</v>
      </c>
      <c r="AW8" s="2">
        <f t="shared" si="27"/>
        <v>2.6496068890812206</v>
      </c>
      <c r="AX8" s="2">
        <f t="shared" si="27"/>
        <v>2.6269368285989065</v>
      </c>
      <c r="AY8" s="2">
        <f t="shared" si="27"/>
        <v>4.2879930104853274</v>
      </c>
      <c r="AZ8" s="2">
        <f t="shared" si="27"/>
        <v>3.9942349759970641</v>
      </c>
      <c r="BA8" s="2">
        <f t="shared" si="27"/>
        <v>4.5586337102631793</v>
      </c>
      <c r="BB8" s="2">
        <f t="shared" si="27"/>
        <v>4.747875192186469</v>
      </c>
      <c r="BC8" s="2">
        <f t="shared" si="27"/>
        <v>5.3371527311256797</v>
      </c>
      <c r="BD8" s="2">
        <f t="shared" si="27"/>
        <v>4.5529553230745661</v>
      </c>
      <c r="BE8" s="2">
        <f t="shared" si="27"/>
        <v>5.0538548925906364</v>
      </c>
      <c r="BF8" s="2"/>
      <c r="BG8" s="2"/>
      <c r="BH8" s="2">
        <f t="shared" si="27"/>
        <v>5.3868600194886458</v>
      </c>
      <c r="BI8" s="2">
        <f t="shared" si="27"/>
        <v>5.4960443614647456</v>
      </c>
      <c r="BJ8" s="2">
        <f t="shared" si="27"/>
        <v>3.3512165214908216</v>
      </c>
      <c r="BK8" s="2"/>
      <c r="BL8" s="2"/>
      <c r="BM8" s="2">
        <f t="shared" si="27"/>
        <v>4.6971082686006413</v>
      </c>
      <c r="BN8" s="2">
        <f t="shared" si="27"/>
        <v>5.8226444512607065</v>
      </c>
      <c r="BO8" s="2">
        <f t="shared" si="27"/>
        <v>5.71595149115835</v>
      </c>
      <c r="BP8" s="2">
        <f t="shared" si="27"/>
        <v>4.9141746325136406</v>
      </c>
      <c r="BQ8" s="2">
        <f t="shared" si="27"/>
        <v>5.3587190227905577</v>
      </c>
      <c r="BR8" s="2">
        <f t="shared" si="27"/>
        <v>5.9079150421216733</v>
      </c>
      <c r="BS8" s="2">
        <f t="shared" si="27"/>
        <v>5.7449394870742481</v>
      </c>
      <c r="BT8" s="2">
        <f t="shared" si="27"/>
        <v>5.7015380584438837</v>
      </c>
      <c r="BU8" s="2">
        <f t="shared" si="27"/>
        <v>5.3234509892345789</v>
      </c>
      <c r="CI8" s="23"/>
      <c r="CJ8" s="25"/>
    </row>
    <row r="9" spans="1:88" x14ac:dyDescent="0.25">
      <c r="A9" s="4">
        <v>5</v>
      </c>
      <c r="B9" s="5">
        <v>82.2</v>
      </c>
      <c r="C9" s="5">
        <v>82.7</v>
      </c>
      <c r="D9" s="5">
        <v>85.6</v>
      </c>
      <c r="E9" s="5">
        <v>83.3</v>
      </c>
      <c r="F9" s="5">
        <v>86.3</v>
      </c>
      <c r="G9" s="5">
        <v>85.6</v>
      </c>
      <c r="H9" s="5">
        <v>85.1</v>
      </c>
      <c r="I9" s="5">
        <v>85</v>
      </c>
      <c r="J9" s="5">
        <v>84.8</v>
      </c>
      <c r="K9" s="5">
        <v>85</v>
      </c>
      <c r="L9" s="5">
        <v>86.1</v>
      </c>
      <c r="M9" s="5">
        <v>84.4</v>
      </c>
      <c r="N9" s="5">
        <v>87.7</v>
      </c>
      <c r="O9" s="5">
        <v>87.5</v>
      </c>
      <c r="P9" s="5">
        <v>86.6</v>
      </c>
      <c r="Q9" s="5">
        <v>87.5</v>
      </c>
      <c r="R9" s="5">
        <v>87.8</v>
      </c>
      <c r="S9" s="5">
        <v>88.2</v>
      </c>
      <c r="T9" s="5">
        <v>89.3</v>
      </c>
      <c r="U9" s="5"/>
      <c r="V9" s="5"/>
      <c r="W9" s="5">
        <v>89.1</v>
      </c>
      <c r="X9" s="5">
        <v>89</v>
      </c>
      <c r="Y9" s="5">
        <v>84.3</v>
      </c>
      <c r="Z9" s="5"/>
      <c r="AA9" s="5"/>
      <c r="AB9" s="5">
        <v>82.4</v>
      </c>
      <c r="AC9" s="5">
        <v>93.8</v>
      </c>
      <c r="AD9" s="5">
        <v>92.1</v>
      </c>
      <c r="AE9" s="5">
        <v>82.7</v>
      </c>
      <c r="AF9" s="5">
        <v>92.3</v>
      </c>
      <c r="AG9" s="5">
        <v>96.4</v>
      </c>
      <c r="AH9" s="5">
        <v>89.5</v>
      </c>
      <c r="AI9" s="5">
        <v>91.6</v>
      </c>
      <c r="AJ9" s="5">
        <v>89.4</v>
      </c>
      <c r="CI9" s="23"/>
      <c r="CJ9" s="25"/>
    </row>
    <row r="10" spans="1:88" x14ac:dyDescent="0.25">
      <c r="A10" s="4">
        <v>6</v>
      </c>
      <c r="B10" s="5">
        <v>83</v>
      </c>
      <c r="C10" s="5">
        <v>81.400000000000006</v>
      </c>
      <c r="D10" s="5">
        <v>85.3</v>
      </c>
      <c r="E10" s="5">
        <v>85.3</v>
      </c>
      <c r="F10" s="5">
        <v>87.4</v>
      </c>
      <c r="G10" s="5">
        <v>85.4</v>
      </c>
      <c r="H10" s="5">
        <v>85.6</v>
      </c>
      <c r="I10" s="5">
        <v>84.5</v>
      </c>
      <c r="J10" s="5">
        <v>87.1</v>
      </c>
      <c r="K10" s="5">
        <v>84.8</v>
      </c>
      <c r="L10" s="5">
        <v>85.3</v>
      </c>
      <c r="M10" s="5">
        <v>85.4</v>
      </c>
      <c r="N10" s="5">
        <v>86.7</v>
      </c>
      <c r="O10" s="5">
        <v>87</v>
      </c>
      <c r="P10" s="5">
        <v>87.1</v>
      </c>
      <c r="Q10" s="5">
        <v>87.4</v>
      </c>
      <c r="R10" s="5">
        <v>88.4</v>
      </c>
      <c r="S10" s="5">
        <v>88.6</v>
      </c>
      <c r="T10" s="5">
        <v>88.3</v>
      </c>
      <c r="U10" s="5"/>
      <c r="V10" s="5"/>
      <c r="W10" s="5">
        <v>90.1</v>
      </c>
      <c r="X10" s="5">
        <v>89.4</v>
      </c>
      <c r="Y10" s="5">
        <v>86.5</v>
      </c>
      <c r="Z10" s="5"/>
      <c r="AA10" s="5"/>
      <c r="AB10" s="5">
        <v>83</v>
      </c>
      <c r="AC10" s="5">
        <v>90</v>
      </c>
      <c r="AD10" s="5">
        <v>93.2</v>
      </c>
      <c r="AE10" s="5">
        <v>89.2</v>
      </c>
      <c r="AF10" s="5">
        <v>87.6</v>
      </c>
      <c r="AG10" s="5">
        <v>88</v>
      </c>
      <c r="AH10" s="5">
        <v>88.1</v>
      </c>
      <c r="AI10" s="5">
        <v>81.5</v>
      </c>
      <c r="AJ10" s="5">
        <v>83.1</v>
      </c>
      <c r="AT10" s="33" t="s">
        <v>11</v>
      </c>
      <c r="AU10" s="34"/>
      <c r="AV10" s="34"/>
      <c r="AW10" s="34"/>
      <c r="AX10" s="34"/>
      <c r="AY10" s="34"/>
      <c r="AZ10" s="35"/>
      <c r="CI10" s="23"/>
      <c r="CJ10" s="25"/>
    </row>
    <row r="11" spans="1:88" x14ac:dyDescent="0.25">
      <c r="A11" s="4">
        <v>7</v>
      </c>
      <c r="B11" s="5">
        <v>82.7</v>
      </c>
      <c r="C11" s="5">
        <v>80.3</v>
      </c>
      <c r="D11" s="5">
        <v>85.3</v>
      </c>
      <c r="E11" s="5">
        <v>84.9</v>
      </c>
      <c r="F11" s="5">
        <v>86.8</v>
      </c>
      <c r="G11" s="5">
        <v>84.2</v>
      </c>
      <c r="H11" s="5">
        <v>85.3</v>
      </c>
      <c r="I11" s="5">
        <v>85.1</v>
      </c>
      <c r="J11" s="5">
        <v>84.2</v>
      </c>
      <c r="K11" s="5">
        <v>84.7</v>
      </c>
      <c r="L11" s="5">
        <v>85.9</v>
      </c>
      <c r="M11" s="5">
        <v>84.1</v>
      </c>
      <c r="N11" s="5">
        <v>87.2</v>
      </c>
      <c r="O11" s="5">
        <v>85.4</v>
      </c>
      <c r="P11" s="5">
        <v>87.1</v>
      </c>
      <c r="Q11" s="5">
        <v>88.4</v>
      </c>
      <c r="R11" s="5">
        <v>91.1</v>
      </c>
      <c r="S11" s="5">
        <v>88.6</v>
      </c>
      <c r="T11" s="5">
        <v>88.3</v>
      </c>
      <c r="U11" s="5"/>
      <c r="V11" s="5"/>
      <c r="W11" s="5">
        <v>90.1</v>
      </c>
      <c r="X11" s="5">
        <v>89.4</v>
      </c>
      <c r="Y11" s="5">
        <v>86.5</v>
      </c>
      <c r="Z11" s="5"/>
      <c r="AA11" s="5"/>
      <c r="AB11" s="5">
        <v>88.4</v>
      </c>
      <c r="AC11" s="5">
        <v>81.400000000000006</v>
      </c>
      <c r="AD11" s="5">
        <v>89.1</v>
      </c>
      <c r="AE11" s="5">
        <v>88.7</v>
      </c>
      <c r="AF11" s="5">
        <v>90.3</v>
      </c>
      <c r="AG11" s="5">
        <v>92</v>
      </c>
      <c r="AH11" s="5">
        <v>92.3</v>
      </c>
      <c r="AI11" s="5">
        <v>89.8</v>
      </c>
      <c r="AJ11" s="5">
        <v>88.3</v>
      </c>
      <c r="AT11" s="6"/>
      <c r="AU11" s="33" t="s">
        <v>8</v>
      </c>
      <c r="AV11" s="34"/>
      <c r="AW11" s="34"/>
      <c r="AX11" s="34"/>
      <c r="AY11" s="34"/>
      <c r="AZ11" s="35"/>
      <c r="CI11" s="23"/>
      <c r="CJ11" s="25"/>
    </row>
    <row r="12" spans="1:88" x14ac:dyDescent="0.25">
      <c r="A12" s="4">
        <v>8</v>
      </c>
      <c r="B12" s="5">
        <v>81.099999999999994</v>
      </c>
      <c r="C12" s="5">
        <v>80.599999999999994</v>
      </c>
      <c r="D12" s="5">
        <v>85.3</v>
      </c>
      <c r="E12" s="5">
        <v>84.6</v>
      </c>
      <c r="F12" s="5">
        <v>86.8</v>
      </c>
      <c r="G12" s="5">
        <v>80.2</v>
      </c>
      <c r="H12" s="5">
        <v>85.8</v>
      </c>
      <c r="I12" s="5">
        <v>83.7</v>
      </c>
      <c r="J12" s="5">
        <v>85.6</v>
      </c>
      <c r="K12" s="5">
        <v>86.4</v>
      </c>
      <c r="L12" s="5">
        <v>86.8</v>
      </c>
      <c r="M12" s="5">
        <v>85.4</v>
      </c>
      <c r="N12" s="5">
        <v>85.8</v>
      </c>
      <c r="O12" s="5">
        <v>87</v>
      </c>
      <c r="P12" s="5">
        <v>87.2</v>
      </c>
      <c r="Q12" s="5">
        <v>84.9</v>
      </c>
      <c r="R12" s="5">
        <v>84.2</v>
      </c>
      <c r="S12" s="5">
        <v>88.1</v>
      </c>
      <c r="T12" s="5">
        <v>89.4</v>
      </c>
      <c r="U12" s="5"/>
      <c r="V12" s="5"/>
      <c r="W12" s="5">
        <v>89.6</v>
      </c>
      <c r="X12" s="5">
        <v>91.4</v>
      </c>
      <c r="Y12" s="5">
        <v>83.7</v>
      </c>
      <c r="Z12" s="5"/>
      <c r="AA12" s="5"/>
      <c r="AB12" s="5">
        <v>86.7</v>
      </c>
      <c r="AC12" s="5">
        <v>91.2</v>
      </c>
      <c r="AD12" s="5">
        <v>93.6</v>
      </c>
      <c r="AE12" s="5">
        <v>87</v>
      </c>
      <c r="AF12" s="5">
        <v>93.1</v>
      </c>
      <c r="AG12" s="5">
        <v>93.7</v>
      </c>
      <c r="AH12" s="5">
        <v>96.1</v>
      </c>
      <c r="AI12" s="5">
        <v>91.6</v>
      </c>
      <c r="AJ12" s="5">
        <v>89.4</v>
      </c>
      <c r="AT12" s="7"/>
      <c r="AU12" s="29" t="s">
        <v>10</v>
      </c>
      <c r="AV12" s="29"/>
      <c r="AW12" s="29"/>
      <c r="AX12" s="29"/>
      <c r="AY12" s="29"/>
      <c r="AZ12" s="29"/>
      <c r="CI12" s="23"/>
      <c r="CJ12" s="25"/>
    </row>
    <row r="13" spans="1:88" x14ac:dyDescent="0.25">
      <c r="A13" s="4">
        <v>9</v>
      </c>
      <c r="B13" s="5">
        <v>81.900000000000006</v>
      </c>
      <c r="C13" s="5">
        <v>81.5</v>
      </c>
      <c r="D13" s="5">
        <v>86</v>
      </c>
      <c r="E13" s="5">
        <v>81.5</v>
      </c>
      <c r="F13" s="5">
        <v>81.900000000000006</v>
      </c>
      <c r="G13" s="5">
        <v>82</v>
      </c>
      <c r="H13" s="5">
        <v>82.7</v>
      </c>
      <c r="I13" s="5">
        <v>82.1</v>
      </c>
      <c r="J13" s="5">
        <v>82.1</v>
      </c>
      <c r="K13" s="5">
        <v>82</v>
      </c>
      <c r="L13" s="5">
        <v>81.599999999999994</v>
      </c>
      <c r="M13" s="5">
        <v>81.3</v>
      </c>
      <c r="N13" s="5">
        <v>78.2</v>
      </c>
      <c r="O13" s="5">
        <v>75.900000000000006</v>
      </c>
      <c r="P13" s="5">
        <v>76.2</v>
      </c>
      <c r="Q13" s="5">
        <v>76.900000000000006</v>
      </c>
      <c r="R13" s="5">
        <v>76.2</v>
      </c>
      <c r="S13" s="5">
        <v>79.2</v>
      </c>
      <c r="T13" s="5">
        <v>76.400000000000006</v>
      </c>
      <c r="U13" s="5"/>
      <c r="V13" s="5"/>
      <c r="W13" s="5">
        <v>77.400000000000006</v>
      </c>
      <c r="X13" s="5">
        <v>75.599999999999994</v>
      </c>
      <c r="Y13" s="5">
        <v>80</v>
      </c>
      <c r="Z13" s="5"/>
      <c r="AA13" s="5"/>
      <c r="AB13" s="5">
        <v>75.5</v>
      </c>
      <c r="AC13" s="5">
        <v>77.099999999999994</v>
      </c>
      <c r="AD13" s="5">
        <v>78.099999999999994</v>
      </c>
      <c r="AE13" s="5">
        <v>77.2</v>
      </c>
      <c r="AF13" s="5">
        <v>77.5</v>
      </c>
      <c r="AG13" s="5">
        <v>78.2</v>
      </c>
      <c r="AH13" s="5">
        <v>80.5</v>
      </c>
      <c r="AI13" s="5">
        <v>80</v>
      </c>
      <c r="AJ13" s="5">
        <v>77.400000000000006</v>
      </c>
      <c r="AT13" s="8"/>
      <c r="AU13" s="29" t="s">
        <v>9</v>
      </c>
      <c r="AV13" s="29"/>
      <c r="AW13" s="29"/>
      <c r="AX13" s="29"/>
      <c r="AY13" s="29"/>
      <c r="AZ13" s="29"/>
      <c r="CI13" s="23"/>
      <c r="CJ13" s="25"/>
    </row>
    <row r="14" spans="1:88" x14ac:dyDescent="0.25">
      <c r="A14" s="4">
        <v>10</v>
      </c>
      <c r="B14" s="5">
        <v>79.599999999999994</v>
      </c>
      <c r="C14" s="5">
        <v>77.099999999999994</v>
      </c>
      <c r="D14" s="5">
        <v>84.7</v>
      </c>
      <c r="E14" s="5">
        <v>80.2</v>
      </c>
      <c r="F14" s="5">
        <v>81.8</v>
      </c>
      <c r="G14" s="5">
        <v>81.5</v>
      </c>
      <c r="H14" s="5">
        <v>81.599999999999994</v>
      </c>
      <c r="I14" s="5">
        <v>81.2</v>
      </c>
      <c r="J14" s="5">
        <v>80.8</v>
      </c>
      <c r="K14" s="5">
        <v>85.6</v>
      </c>
      <c r="L14" s="5">
        <v>80</v>
      </c>
      <c r="M14" s="5">
        <v>79</v>
      </c>
      <c r="N14" s="5">
        <v>79.099999999999994</v>
      </c>
      <c r="O14" s="5">
        <v>79</v>
      </c>
      <c r="P14" s="5">
        <v>78.3</v>
      </c>
      <c r="Q14" s="5">
        <v>76.599999999999994</v>
      </c>
      <c r="R14" s="5">
        <v>75</v>
      </c>
      <c r="S14" s="5">
        <v>77.400000000000006</v>
      </c>
      <c r="T14" s="5">
        <v>76.099999999999994</v>
      </c>
      <c r="U14" s="5"/>
      <c r="V14" s="5"/>
      <c r="W14" s="5">
        <v>76.099999999999994</v>
      </c>
      <c r="X14" s="5">
        <v>72.3</v>
      </c>
      <c r="Y14" s="5">
        <v>73</v>
      </c>
      <c r="Z14" s="5"/>
      <c r="AA14" s="5"/>
      <c r="AB14" s="5">
        <v>76.599999999999994</v>
      </c>
      <c r="AC14" s="5">
        <v>76.5</v>
      </c>
      <c r="AD14" s="5">
        <v>77.2</v>
      </c>
      <c r="AE14" s="5">
        <v>75.3</v>
      </c>
      <c r="AF14" s="5">
        <v>80.3</v>
      </c>
      <c r="AG14" s="5">
        <v>77.2</v>
      </c>
      <c r="AH14" s="5">
        <v>76.599999999999994</v>
      </c>
      <c r="AI14" s="5">
        <v>78.3</v>
      </c>
      <c r="AJ14" s="5">
        <v>79.599999999999994</v>
      </c>
      <c r="CI14" s="23"/>
      <c r="CJ14" s="25"/>
    </row>
    <row r="15" spans="1:88" x14ac:dyDescent="0.25">
      <c r="A15" s="4">
        <v>11</v>
      </c>
      <c r="B15" s="5">
        <v>79.7</v>
      </c>
      <c r="C15" s="5">
        <v>78.3</v>
      </c>
      <c r="D15" s="5">
        <v>85.4</v>
      </c>
      <c r="E15" s="5">
        <v>80.599999999999994</v>
      </c>
      <c r="F15" s="5">
        <v>78.5</v>
      </c>
      <c r="G15" s="5">
        <v>81.599999999999994</v>
      </c>
      <c r="H15" s="5">
        <v>79.400000000000006</v>
      </c>
      <c r="I15" s="5">
        <v>81.5</v>
      </c>
      <c r="J15" s="5">
        <v>80.900000000000006</v>
      </c>
      <c r="K15" s="5">
        <v>83.3</v>
      </c>
      <c r="L15" s="5">
        <v>78</v>
      </c>
      <c r="M15" s="5">
        <v>79.3</v>
      </c>
      <c r="N15" s="5">
        <v>75</v>
      </c>
      <c r="O15" s="5">
        <v>76.099999999999994</v>
      </c>
      <c r="P15" s="5">
        <v>75.3</v>
      </c>
      <c r="Q15" s="5">
        <v>76.2</v>
      </c>
      <c r="R15" s="5">
        <v>74.400000000000006</v>
      </c>
      <c r="S15" s="5">
        <v>76.599999999999994</v>
      </c>
      <c r="T15" s="5">
        <v>75.5</v>
      </c>
      <c r="U15" s="5"/>
      <c r="V15" s="5"/>
      <c r="W15" s="5">
        <v>74.099999999999994</v>
      </c>
      <c r="X15" s="5">
        <v>74.5</v>
      </c>
      <c r="Y15" s="5">
        <v>79.2</v>
      </c>
      <c r="Z15" s="5"/>
      <c r="AA15" s="5"/>
      <c r="AB15" s="5">
        <v>77.2</v>
      </c>
      <c r="AC15" s="5">
        <v>77.2</v>
      </c>
      <c r="AD15" s="5">
        <v>79.099999999999994</v>
      </c>
      <c r="AE15" s="5">
        <v>77</v>
      </c>
      <c r="AF15" s="5">
        <v>76.3</v>
      </c>
      <c r="AG15" s="5">
        <v>77.8</v>
      </c>
      <c r="AH15" s="5">
        <v>80.2</v>
      </c>
      <c r="AI15" s="5">
        <v>76</v>
      </c>
      <c r="AJ15" s="5">
        <v>72.8</v>
      </c>
      <c r="CI15" s="23"/>
      <c r="CJ15" s="25"/>
    </row>
    <row r="16" spans="1:88" x14ac:dyDescent="0.25">
      <c r="A16" s="4">
        <v>12</v>
      </c>
      <c r="B16" s="5">
        <v>79.5</v>
      </c>
      <c r="C16" s="5">
        <v>77.5</v>
      </c>
      <c r="D16" s="5">
        <v>85</v>
      </c>
      <c r="E16" s="5">
        <v>79.5</v>
      </c>
      <c r="F16" s="5">
        <v>78.400000000000006</v>
      </c>
      <c r="G16" s="5">
        <v>80.2</v>
      </c>
      <c r="H16" s="5">
        <v>80.599999999999994</v>
      </c>
      <c r="I16" s="5">
        <v>80.2</v>
      </c>
      <c r="J16" s="5">
        <v>82</v>
      </c>
      <c r="K16" s="5">
        <v>80.400000000000006</v>
      </c>
      <c r="L16" s="5">
        <v>77.400000000000006</v>
      </c>
      <c r="M16" s="5">
        <v>77.5</v>
      </c>
      <c r="N16" s="5">
        <v>76.099999999999994</v>
      </c>
      <c r="O16" s="5">
        <v>77</v>
      </c>
      <c r="P16" s="5">
        <v>74.099999999999994</v>
      </c>
      <c r="Q16" s="5">
        <v>75.8</v>
      </c>
      <c r="R16" s="5">
        <v>83.8</v>
      </c>
      <c r="S16" s="5">
        <v>73.8</v>
      </c>
      <c r="T16" s="5">
        <v>74.900000000000006</v>
      </c>
      <c r="U16" s="5"/>
      <c r="V16" s="5"/>
      <c r="W16" s="5">
        <v>75.7</v>
      </c>
      <c r="X16" s="5">
        <v>77.7</v>
      </c>
      <c r="Y16" s="5">
        <v>80.5</v>
      </c>
      <c r="Z16" s="5"/>
      <c r="AA16" s="5"/>
      <c r="AB16" s="5">
        <v>74.7</v>
      </c>
      <c r="AC16" s="5">
        <v>79</v>
      </c>
      <c r="AD16" s="5">
        <v>76.8</v>
      </c>
      <c r="AE16" s="5">
        <v>72.400000000000006</v>
      </c>
      <c r="AF16" s="5">
        <v>74.900000000000006</v>
      </c>
      <c r="AG16" s="5">
        <v>76.2</v>
      </c>
      <c r="AH16" s="5">
        <v>77</v>
      </c>
      <c r="AI16" s="5">
        <v>75</v>
      </c>
      <c r="AJ16" s="5">
        <v>76</v>
      </c>
      <c r="CI16" s="23"/>
      <c r="CJ16" s="25"/>
    </row>
    <row r="17" spans="1:88" x14ac:dyDescent="0.25">
      <c r="A17" s="4">
        <v>13</v>
      </c>
      <c r="B17" s="5">
        <v>80.5</v>
      </c>
      <c r="C17" s="5">
        <v>78.7</v>
      </c>
      <c r="D17" s="5">
        <v>85.6</v>
      </c>
      <c r="E17" s="5">
        <v>80.7</v>
      </c>
      <c r="F17" s="5">
        <v>79</v>
      </c>
      <c r="G17" s="5">
        <v>84</v>
      </c>
      <c r="H17" s="5">
        <v>79.400000000000006</v>
      </c>
      <c r="I17" s="5">
        <v>80.2</v>
      </c>
      <c r="J17" s="5">
        <v>80.5</v>
      </c>
      <c r="K17" s="5">
        <v>83.6</v>
      </c>
      <c r="L17" s="5">
        <v>80.099999999999994</v>
      </c>
      <c r="M17" s="5">
        <v>77</v>
      </c>
      <c r="N17" s="5">
        <v>77.2</v>
      </c>
      <c r="O17" s="5">
        <v>79.8</v>
      </c>
      <c r="P17" s="5">
        <v>76</v>
      </c>
      <c r="Q17" s="5">
        <v>75.400000000000006</v>
      </c>
      <c r="R17" s="5">
        <v>72.099999999999994</v>
      </c>
      <c r="S17" s="5">
        <v>78.400000000000006</v>
      </c>
      <c r="T17" s="5">
        <v>84.4</v>
      </c>
      <c r="U17" s="5"/>
      <c r="V17" s="5"/>
      <c r="W17" s="5">
        <v>87.4</v>
      </c>
      <c r="X17" s="5">
        <v>87.6</v>
      </c>
      <c r="Y17" s="5">
        <v>80.900000000000006</v>
      </c>
      <c r="Z17" s="5"/>
      <c r="AA17" s="5"/>
      <c r="AB17" s="5">
        <v>81.400000000000006</v>
      </c>
      <c r="AC17" s="5">
        <v>80.900000000000006</v>
      </c>
      <c r="AD17" s="5">
        <v>80</v>
      </c>
      <c r="AE17" s="5">
        <v>78.099999999999994</v>
      </c>
      <c r="AF17" s="5">
        <v>84.6</v>
      </c>
      <c r="AG17" s="5">
        <v>88.1</v>
      </c>
      <c r="AH17" s="5">
        <v>81.5</v>
      </c>
      <c r="AI17" s="5">
        <v>81.5</v>
      </c>
      <c r="AJ17" s="5">
        <v>79.900000000000006</v>
      </c>
      <c r="AM17" s="21">
        <f>IF(AM7&gt;85,1,0)</f>
        <v>0</v>
      </c>
      <c r="AN17" s="21">
        <f t="shared" ref="AN17:BU17" si="28">IF(AN7&gt;85,1,0)</f>
        <v>0</v>
      </c>
      <c r="AO17" s="21">
        <f>IF(AO7&gt;85,1,0)</f>
        <v>1</v>
      </c>
      <c r="AP17" s="21">
        <f t="shared" si="28"/>
        <v>0</v>
      </c>
      <c r="AQ17" s="21">
        <f t="shared" si="28"/>
        <v>1</v>
      </c>
      <c r="AR17" s="21">
        <f t="shared" si="28"/>
        <v>0</v>
      </c>
      <c r="AS17" s="21">
        <f t="shared" si="28"/>
        <v>0</v>
      </c>
      <c r="AT17" s="21">
        <f t="shared" si="28"/>
        <v>0</v>
      </c>
      <c r="AU17" s="21">
        <f t="shared" si="28"/>
        <v>0</v>
      </c>
      <c r="AV17" s="21">
        <f t="shared" si="28"/>
        <v>0</v>
      </c>
      <c r="AW17" s="21">
        <f t="shared" si="28"/>
        <v>0</v>
      </c>
      <c r="AX17" s="21">
        <f t="shared" si="28"/>
        <v>0</v>
      </c>
      <c r="AY17" s="21">
        <f t="shared" si="28"/>
        <v>1</v>
      </c>
      <c r="AZ17" s="21">
        <f t="shared" si="28"/>
        <v>1</v>
      </c>
      <c r="BA17" s="21">
        <f t="shared" si="28"/>
        <v>1</v>
      </c>
      <c r="BB17" s="21">
        <f t="shared" si="28"/>
        <v>1</v>
      </c>
      <c r="BC17" s="21">
        <f t="shared" si="28"/>
        <v>1</v>
      </c>
      <c r="BD17" s="21">
        <f t="shared" si="28"/>
        <v>1</v>
      </c>
      <c r="BE17" s="21">
        <f t="shared" si="28"/>
        <v>1</v>
      </c>
      <c r="BF17" s="21">
        <f t="shared" si="28"/>
        <v>0</v>
      </c>
      <c r="BG17" s="21">
        <f t="shared" si="28"/>
        <v>0</v>
      </c>
      <c r="BH17" s="21">
        <f t="shared" si="28"/>
        <v>1</v>
      </c>
      <c r="BI17" s="21">
        <f t="shared" si="28"/>
        <v>1</v>
      </c>
      <c r="BJ17" s="21">
        <f t="shared" si="28"/>
        <v>0</v>
      </c>
      <c r="BK17" s="21">
        <f t="shared" si="28"/>
        <v>0</v>
      </c>
      <c r="BL17" s="21">
        <f t="shared" si="28"/>
        <v>0</v>
      </c>
      <c r="BM17" s="21">
        <f t="shared" si="28"/>
        <v>1</v>
      </c>
      <c r="BN17" s="21">
        <f t="shared" si="28"/>
        <v>1</v>
      </c>
      <c r="BO17" s="21">
        <f t="shared" si="28"/>
        <v>1</v>
      </c>
      <c r="BP17" s="21">
        <f t="shared" si="28"/>
        <v>1</v>
      </c>
      <c r="BQ17" s="21">
        <f t="shared" si="28"/>
        <v>1</v>
      </c>
      <c r="BR17" s="21">
        <f t="shared" si="28"/>
        <v>1</v>
      </c>
      <c r="BS17" s="21">
        <f t="shared" si="28"/>
        <v>1</v>
      </c>
      <c r="BT17" s="21">
        <f t="shared" si="28"/>
        <v>1</v>
      </c>
      <c r="BU17" s="21">
        <f t="shared" si="28"/>
        <v>1</v>
      </c>
      <c r="CI17" s="23"/>
      <c r="CJ17" s="25"/>
    </row>
    <row r="18" spans="1:88" x14ac:dyDescent="0.25">
      <c r="A18" s="4">
        <v>14</v>
      </c>
      <c r="B18" s="5">
        <v>81.3</v>
      </c>
      <c r="C18" s="5">
        <v>80.400000000000006</v>
      </c>
      <c r="D18" s="5">
        <v>86.4</v>
      </c>
      <c r="E18" s="5">
        <v>82.6</v>
      </c>
      <c r="F18" s="5">
        <v>84.2</v>
      </c>
      <c r="G18" s="5">
        <v>83.9</v>
      </c>
      <c r="H18" s="5">
        <v>84.4</v>
      </c>
      <c r="I18" s="5">
        <v>83.5</v>
      </c>
      <c r="J18" s="5">
        <v>84.5</v>
      </c>
      <c r="K18" s="5">
        <v>84</v>
      </c>
      <c r="L18" s="5">
        <v>83.6</v>
      </c>
      <c r="M18" s="5">
        <v>83.5</v>
      </c>
      <c r="N18" s="5">
        <v>86.6</v>
      </c>
      <c r="O18" s="5">
        <v>87.2</v>
      </c>
      <c r="P18" s="5">
        <v>87.7</v>
      </c>
      <c r="Q18" s="5">
        <v>87.2</v>
      </c>
      <c r="R18" s="5">
        <v>87.1</v>
      </c>
      <c r="S18" s="5">
        <v>88.4</v>
      </c>
      <c r="T18" s="5">
        <v>89.2</v>
      </c>
      <c r="U18" s="5"/>
      <c r="V18" s="5"/>
      <c r="W18" s="5">
        <v>91.4</v>
      </c>
      <c r="X18" s="5">
        <v>87.2</v>
      </c>
      <c r="Y18" s="5">
        <v>80.900000000000006</v>
      </c>
      <c r="Z18" s="5"/>
      <c r="AA18" s="5"/>
      <c r="AB18" s="5">
        <v>88.3</v>
      </c>
      <c r="AC18" s="5">
        <v>85.1</v>
      </c>
      <c r="AD18" s="5">
        <v>86.8</v>
      </c>
      <c r="AE18" s="5">
        <v>82.6</v>
      </c>
      <c r="AF18" s="5">
        <v>85.2</v>
      </c>
      <c r="AG18" s="5">
        <v>90</v>
      </c>
      <c r="AH18" s="5">
        <v>88.4</v>
      </c>
      <c r="AI18" s="5">
        <v>86.6</v>
      </c>
      <c r="AJ18" s="5">
        <v>89.7</v>
      </c>
      <c r="CI18" s="23"/>
      <c r="CJ18" s="25"/>
    </row>
    <row r="19" spans="1:88" x14ac:dyDescent="0.25">
      <c r="A19" s="4">
        <v>15</v>
      </c>
      <c r="B19" s="5">
        <v>82.7</v>
      </c>
      <c r="C19" s="5">
        <v>83.3</v>
      </c>
      <c r="D19" s="5">
        <v>88.3</v>
      </c>
      <c r="E19" s="5">
        <v>83.4</v>
      </c>
      <c r="F19" s="5">
        <v>86.5</v>
      </c>
      <c r="G19" s="5">
        <v>88.5</v>
      </c>
      <c r="H19" s="5">
        <v>83.5</v>
      </c>
      <c r="I19" s="5">
        <v>84.4</v>
      </c>
      <c r="J19" s="5">
        <v>86.3</v>
      </c>
      <c r="K19" s="5">
        <v>86.4</v>
      </c>
      <c r="L19" s="5">
        <v>85</v>
      </c>
      <c r="M19" s="5">
        <v>85.9</v>
      </c>
      <c r="N19" s="5">
        <v>89</v>
      </c>
      <c r="O19" s="5">
        <v>84.3</v>
      </c>
      <c r="P19" s="5">
        <v>84.7</v>
      </c>
      <c r="Q19" s="5">
        <v>87.6</v>
      </c>
      <c r="R19" s="5">
        <v>88.4</v>
      </c>
      <c r="S19" s="5">
        <v>87.6</v>
      </c>
      <c r="T19" s="5">
        <v>89.7</v>
      </c>
      <c r="U19" s="5"/>
      <c r="V19" s="5"/>
      <c r="W19" s="5">
        <v>90</v>
      </c>
      <c r="X19" s="5">
        <v>90.9</v>
      </c>
      <c r="Y19" s="5">
        <v>83</v>
      </c>
      <c r="Z19" s="5"/>
      <c r="AA19" s="5"/>
      <c r="AB19" s="5">
        <v>88.1</v>
      </c>
      <c r="AC19" s="5">
        <v>95.3</v>
      </c>
      <c r="AD19" s="5">
        <v>90.7</v>
      </c>
      <c r="AE19" s="5">
        <v>87.4</v>
      </c>
      <c r="AF19" s="5">
        <v>86.4</v>
      </c>
      <c r="AG19" s="5">
        <v>92.4</v>
      </c>
      <c r="AH19" s="5">
        <v>85.4</v>
      </c>
      <c r="AI19" s="5">
        <v>86.3</v>
      </c>
      <c r="AJ19" s="5">
        <v>87.9</v>
      </c>
      <c r="CI19" s="23"/>
      <c r="CJ19" s="25"/>
    </row>
    <row r="20" spans="1:88" x14ac:dyDescent="0.25">
      <c r="A20" s="4">
        <v>16</v>
      </c>
      <c r="B20" s="5">
        <v>84.4</v>
      </c>
      <c r="C20" s="5">
        <v>83</v>
      </c>
      <c r="D20" s="5">
        <v>89.3</v>
      </c>
      <c r="E20" s="5">
        <v>83.6</v>
      </c>
      <c r="F20" s="5">
        <v>87.7</v>
      </c>
      <c r="G20" s="5">
        <v>88.3</v>
      </c>
      <c r="H20" s="5">
        <v>85.4</v>
      </c>
      <c r="I20" s="5">
        <v>84.8</v>
      </c>
      <c r="J20" s="5">
        <v>86.7</v>
      </c>
      <c r="K20" s="5">
        <v>85.2</v>
      </c>
      <c r="L20" s="5">
        <v>85.5</v>
      </c>
      <c r="M20" s="5">
        <v>84.4</v>
      </c>
      <c r="N20" s="5">
        <v>87</v>
      </c>
      <c r="O20" s="5">
        <v>87.7</v>
      </c>
      <c r="P20" s="5">
        <v>86.8</v>
      </c>
      <c r="Q20" s="5">
        <v>87.5</v>
      </c>
      <c r="R20" s="5">
        <v>87.6</v>
      </c>
      <c r="S20" s="5">
        <v>88.3</v>
      </c>
      <c r="T20" s="5">
        <v>89.5</v>
      </c>
      <c r="U20" s="5"/>
      <c r="V20" s="5"/>
      <c r="W20" s="5">
        <v>91.6</v>
      </c>
      <c r="X20" s="5">
        <v>89.7</v>
      </c>
      <c r="Y20" s="5">
        <v>86</v>
      </c>
      <c r="Z20" s="5"/>
      <c r="AA20" s="5"/>
      <c r="AB20" s="5">
        <v>85.7</v>
      </c>
      <c r="AC20" s="5">
        <v>89</v>
      </c>
      <c r="AD20" s="5">
        <v>87</v>
      </c>
      <c r="AE20" s="5">
        <v>84.5</v>
      </c>
      <c r="AF20" s="5">
        <v>92.6</v>
      </c>
      <c r="AG20" s="5">
        <v>91</v>
      </c>
      <c r="AH20" s="5">
        <v>90.3</v>
      </c>
      <c r="AI20" s="5">
        <v>90.7</v>
      </c>
      <c r="AJ20" s="5">
        <v>90.6</v>
      </c>
      <c r="CI20" s="23"/>
      <c r="CJ20" s="25"/>
    </row>
    <row r="21" spans="1:88" x14ac:dyDescent="0.25">
      <c r="A21" s="4">
        <v>17</v>
      </c>
      <c r="B21" s="5">
        <v>82.2</v>
      </c>
      <c r="C21" s="5">
        <v>83.6</v>
      </c>
      <c r="D21" s="5">
        <v>86.6</v>
      </c>
      <c r="E21" s="5">
        <v>84</v>
      </c>
      <c r="F21" s="5">
        <v>88</v>
      </c>
      <c r="G21" s="5">
        <v>85.3</v>
      </c>
      <c r="H21" s="5">
        <v>84.9</v>
      </c>
      <c r="I21" s="5">
        <v>84.8</v>
      </c>
      <c r="J21" s="5">
        <v>86.2</v>
      </c>
      <c r="K21" s="5">
        <v>84.5</v>
      </c>
      <c r="L21" s="5">
        <v>85.4</v>
      </c>
      <c r="M21" s="5">
        <v>85.1</v>
      </c>
      <c r="N21" s="5">
        <v>88.8</v>
      </c>
      <c r="O21" s="5">
        <v>87.5</v>
      </c>
      <c r="P21" s="5">
        <v>87.5</v>
      </c>
      <c r="Q21" s="5">
        <v>87.3</v>
      </c>
      <c r="R21" s="5">
        <v>88</v>
      </c>
      <c r="S21" s="5">
        <v>86.8</v>
      </c>
      <c r="T21" s="5">
        <v>89.1</v>
      </c>
      <c r="U21" s="5"/>
      <c r="V21" s="5"/>
      <c r="W21" s="5">
        <v>91</v>
      </c>
      <c r="X21" s="5">
        <v>91</v>
      </c>
      <c r="Y21" s="5">
        <v>88</v>
      </c>
      <c r="Z21" s="5"/>
      <c r="AA21" s="5"/>
      <c r="AB21" s="5">
        <v>80.400000000000006</v>
      </c>
      <c r="AC21" s="5">
        <v>92.3</v>
      </c>
      <c r="AD21" s="5">
        <v>91.6</v>
      </c>
      <c r="AE21" s="5">
        <v>89</v>
      </c>
      <c r="AF21" s="5">
        <v>86.9</v>
      </c>
      <c r="AG21" s="5">
        <v>88.5</v>
      </c>
      <c r="AH21" s="5">
        <v>94</v>
      </c>
      <c r="AI21" s="5">
        <v>90.6</v>
      </c>
      <c r="AJ21" s="5">
        <v>81.400000000000006</v>
      </c>
      <c r="CI21" s="23"/>
      <c r="CJ21" s="25"/>
    </row>
    <row r="22" spans="1:88" x14ac:dyDescent="0.25">
      <c r="A22" s="4">
        <v>18</v>
      </c>
      <c r="B22" s="5">
        <v>82.8</v>
      </c>
      <c r="C22" s="5">
        <v>82.9</v>
      </c>
      <c r="D22" s="5">
        <v>86</v>
      </c>
      <c r="E22" s="5">
        <v>83.5</v>
      </c>
      <c r="F22" s="5">
        <v>88.2</v>
      </c>
      <c r="G22" s="5">
        <v>85.4</v>
      </c>
      <c r="H22" s="5">
        <v>85.1</v>
      </c>
      <c r="I22" s="5">
        <v>84.7</v>
      </c>
      <c r="J22" s="5">
        <v>85.2</v>
      </c>
      <c r="K22" s="5">
        <v>85.6</v>
      </c>
      <c r="L22" s="5">
        <v>85.8</v>
      </c>
      <c r="M22" s="5">
        <v>84.5</v>
      </c>
      <c r="N22" s="5">
        <v>87.4</v>
      </c>
      <c r="O22" s="5">
        <v>87.3</v>
      </c>
      <c r="P22" s="5">
        <v>86.6</v>
      </c>
      <c r="Q22" s="5">
        <v>88.9</v>
      </c>
      <c r="R22" s="5">
        <v>88.3</v>
      </c>
      <c r="S22" s="5">
        <v>88.6</v>
      </c>
      <c r="T22" s="5">
        <v>89.6</v>
      </c>
      <c r="U22" s="5"/>
      <c r="V22" s="5"/>
      <c r="W22" s="5">
        <v>89.6</v>
      </c>
      <c r="X22" s="5">
        <v>87.9</v>
      </c>
      <c r="Y22" s="5">
        <v>86.6</v>
      </c>
      <c r="Z22" s="5"/>
      <c r="AA22" s="5"/>
      <c r="AB22" s="5">
        <v>89.7</v>
      </c>
      <c r="AC22" s="5">
        <v>90.2</v>
      </c>
      <c r="AD22" s="5">
        <v>92.7</v>
      </c>
      <c r="AE22" s="5">
        <v>88.1</v>
      </c>
      <c r="AF22" s="5">
        <v>90.6</v>
      </c>
      <c r="AG22" s="5">
        <v>92.6</v>
      </c>
      <c r="AH22" s="5">
        <v>95.4</v>
      </c>
      <c r="AI22" s="5">
        <v>93.4</v>
      </c>
      <c r="AJ22" s="5">
        <v>91.9</v>
      </c>
      <c r="CI22" s="23"/>
      <c r="CJ22" s="25"/>
    </row>
    <row r="23" spans="1:88" x14ac:dyDescent="0.25">
      <c r="A23" s="4">
        <v>19</v>
      </c>
      <c r="B23" s="5">
        <v>83.1</v>
      </c>
      <c r="C23" s="5">
        <v>82.4</v>
      </c>
      <c r="D23" s="5">
        <v>86.7</v>
      </c>
      <c r="E23" s="5">
        <v>83.7</v>
      </c>
      <c r="F23" s="5">
        <v>88.1</v>
      </c>
      <c r="G23" s="5">
        <v>85.1</v>
      </c>
      <c r="H23" s="5">
        <v>85.8</v>
      </c>
      <c r="I23" s="5">
        <v>84.5</v>
      </c>
      <c r="J23" s="5">
        <v>86.3</v>
      </c>
      <c r="K23" s="5">
        <v>86.1</v>
      </c>
      <c r="L23" s="5">
        <v>85.6</v>
      </c>
      <c r="M23" s="5">
        <v>84.9</v>
      </c>
      <c r="N23" s="5">
        <v>87.9</v>
      </c>
      <c r="O23" s="5">
        <v>87.8</v>
      </c>
      <c r="P23" s="5">
        <v>86.5</v>
      </c>
      <c r="Q23" s="5">
        <v>86.1</v>
      </c>
      <c r="R23" s="5">
        <v>88</v>
      </c>
      <c r="S23" s="5">
        <v>88.3</v>
      </c>
      <c r="T23" s="5">
        <v>81.5</v>
      </c>
      <c r="U23" s="5"/>
      <c r="V23" s="5"/>
      <c r="W23" s="5">
        <v>86.4</v>
      </c>
      <c r="X23" s="5">
        <v>85.4</v>
      </c>
      <c r="Y23" s="5">
        <v>84.3</v>
      </c>
      <c r="Z23" s="5"/>
      <c r="AA23" s="5"/>
      <c r="AB23" s="5">
        <v>89.1</v>
      </c>
      <c r="AC23" s="5">
        <v>90.9</v>
      </c>
      <c r="AD23" s="5">
        <v>83.4</v>
      </c>
      <c r="AE23" s="5">
        <v>82.2</v>
      </c>
      <c r="AF23" s="5">
        <v>82.6</v>
      </c>
      <c r="AG23" s="5">
        <v>87.4</v>
      </c>
      <c r="AH23" s="5">
        <v>89.2</v>
      </c>
      <c r="AI23" s="5">
        <v>89.6</v>
      </c>
      <c r="AJ23" s="5">
        <v>82.6</v>
      </c>
      <c r="CI23" s="23"/>
      <c r="CJ23" s="25"/>
    </row>
    <row r="24" spans="1:88" x14ac:dyDescent="0.25">
      <c r="A24" s="4">
        <v>20</v>
      </c>
      <c r="B24" s="5">
        <v>82.9</v>
      </c>
      <c r="C24" s="5">
        <v>82.2</v>
      </c>
      <c r="D24" s="5">
        <v>89.1</v>
      </c>
      <c r="E24" s="5">
        <v>86.4</v>
      </c>
      <c r="F24" s="5">
        <v>87.2</v>
      </c>
      <c r="G24" s="5">
        <v>88.2</v>
      </c>
      <c r="H24" s="5">
        <v>84.6</v>
      </c>
      <c r="I24" s="5">
        <v>84.2</v>
      </c>
      <c r="J24" s="5">
        <v>85.5</v>
      </c>
      <c r="K24" s="5">
        <v>85</v>
      </c>
      <c r="L24" s="5">
        <v>85.4</v>
      </c>
      <c r="M24" s="5">
        <v>84.6</v>
      </c>
      <c r="N24" s="5">
        <v>88</v>
      </c>
      <c r="O24" s="5">
        <v>86.9</v>
      </c>
      <c r="P24" s="5">
        <v>87.5</v>
      </c>
      <c r="Q24" s="5">
        <v>87.6</v>
      </c>
      <c r="R24" s="5">
        <v>88.6</v>
      </c>
      <c r="S24" s="5">
        <v>88.3</v>
      </c>
      <c r="T24" s="5">
        <v>89.3</v>
      </c>
      <c r="U24" s="5"/>
      <c r="V24" s="5"/>
      <c r="W24" s="5">
        <v>90.2</v>
      </c>
      <c r="X24" s="5">
        <v>88.6</v>
      </c>
      <c r="Y24" s="5">
        <v>85.3</v>
      </c>
      <c r="Z24" s="5"/>
      <c r="AA24" s="5"/>
      <c r="AB24" s="5">
        <v>86.4</v>
      </c>
      <c r="AC24" s="5">
        <v>92.3</v>
      </c>
      <c r="AD24" s="5">
        <v>90.7</v>
      </c>
      <c r="AE24" s="5">
        <v>90.3</v>
      </c>
      <c r="AF24" s="5">
        <v>91.7</v>
      </c>
      <c r="AG24" s="5">
        <v>89.1</v>
      </c>
      <c r="AH24" s="5">
        <v>95.7</v>
      </c>
      <c r="AI24" s="5">
        <v>93.5</v>
      </c>
      <c r="AJ24" s="5">
        <v>88.5</v>
      </c>
      <c r="CI24" s="23"/>
      <c r="CJ24" s="25"/>
    </row>
    <row r="25" spans="1:88" x14ac:dyDescent="0.25">
      <c r="A25" s="4">
        <v>21</v>
      </c>
      <c r="B25" s="5">
        <v>84.9</v>
      </c>
      <c r="C25" s="5">
        <v>83.5</v>
      </c>
      <c r="D25" s="5">
        <v>88.2</v>
      </c>
      <c r="E25" s="5">
        <v>83.4</v>
      </c>
      <c r="F25" s="5">
        <v>89</v>
      </c>
      <c r="G25" s="5">
        <v>85.2</v>
      </c>
      <c r="H25" s="5">
        <v>85.9</v>
      </c>
      <c r="I25" s="5">
        <v>85.3</v>
      </c>
      <c r="J25" s="5">
        <v>86.7</v>
      </c>
      <c r="K25" s="5">
        <v>86.3</v>
      </c>
      <c r="L25" s="5">
        <v>86.3</v>
      </c>
      <c r="M25" s="5">
        <v>85.4</v>
      </c>
      <c r="N25" s="5">
        <v>87.4</v>
      </c>
      <c r="O25" s="5">
        <v>84.4</v>
      </c>
      <c r="P25" s="5">
        <v>84.3</v>
      </c>
      <c r="Q25" s="5">
        <v>88.1</v>
      </c>
      <c r="R25" s="5">
        <v>85.5</v>
      </c>
      <c r="S25" s="5">
        <v>84.6</v>
      </c>
      <c r="T25" s="5">
        <v>88.6</v>
      </c>
      <c r="U25" s="5"/>
      <c r="V25" s="5"/>
      <c r="W25" s="5">
        <v>90.6</v>
      </c>
      <c r="X25" s="5">
        <v>89.4</v>
      </c>
      <c r="Y25" s="5">
        <v>87.9</v>
      </c>
      <c r="Z25" s="5"/>
      <c r="AA25" s="5"/>
      <c r="AB25" s="5">
        <v>87.5</v>
      </c>
      <c r="AC25" s="5">
        <v>93.2</v>
      </c>
      <c r="AD25" s="5">
        <v>93.5</v>
      </c>
      <c r="AE25" s="5">
        <v>88.2</v>
      </c>
      <c r="AF25" s="5">
        <v>86.3</v>
      </c>
      <c r="AG25" s="5">
        <v>95.7</v>
      </c>
      <c r="AH25" s="5">
        <v>93.6</v>
      </c>
      <c r="AI25" s="5">
        <v>91.1</v>
      </c>
      <c r="AJ25" s="5">
        <v>91.4</v>
      </c>
      <c r="CI25" s="23"/>
      <c r="CJ25" s="25"/>
    </row>
    <row r="26" spans="1:88" x14ac:dyDescent="0.25">
      <c r="A26" s="4">
        <v>22</v>
      </c>
      <c r="B26" s="5">
        <v>82.8</v>
      </c>
      <c r="C26" s="5">
        <v>82.1</v>
      </c>
      <c r="D26" s="5">
        <v>85.5</v>
      </c>
      <c r="E26" s="5">
        <v>84</v>
      </c>
      <c r="F26" s="5">
        <v>86.6</v>
      </c>
      <c r="G26" s="5">
        <v>84.4</v>
      </c>
      <c r="H26" s="5">
        <v>86.5</v>
      </c>
      <c r="I26" s="5">
        <v>84.7</v>
      </c>
      <c r="J26" s="5">
        <v>85.8</v>
      </c>
      <c r="K26" s="5">
        <v>85.7</v>
      </c>
      <c r="L26" s="5">
        <v>85.3</v>
      </c>
      <c r="M26" s="5">
        <v>85.7</v>
      </c>
      <c r="N26" s="5">
        <v>87.3</v>
      </c>
      <c r="O26" s="5">
        <v>88.1</v>
      </c>
      <c r="P26" s="5">
        <v>86.7</v>
      </c>
      <c r="Q26" s="5">
        <v>88</v>
      </c>
      <c r="R26" s="5">
        <v>89.4</v>
      </c>
      <c r="S26" s="5">
        <v>88.4</v>
      </c>
      <c r="T26" s="5">
        <v>89.2</v>
      </c>
      <c r="U26" s="5"/>
      <c r="V26" s="5"/>
      <c r="W26" s="5">
        <v>91.2</v>
      </c>
      <c r="X26" s="5">
        <v>88.4</v>
      </c>
      <c r="Y26" s="5">
        <v>83</v>
      </c>
      <c r="Z26" s="5"/>
      <c r="AA26" s="5"/>
      <c r="AB26" s="5">
        <v>85.1</v>
      </c>
      <c r="AC26" s="5">
        <v>93</v>
      </c>
      <c r="AD26" s="5">
        <v>95.8</v>
      </c>
      <c r="AE26" s="5">
        <v>86.6</v>
      </c>
      <c r="AF26" s="5">
        <v>87.5</v>
      </c>
      <c r="AG26" s="5">
        <v>91.6</v>
      </c>
      <c r="AH26" s="5">
        <v>83.2</v>
      </c>
      <c r="AI26" s="5">
        <v>84.1</v>
      </c>
      <c r="AJ26" s="5">
        <v>89.5</v>
      </c>
      <c r="CI26" s="23"/>
      <c r="CJ26" s="25"/>
    </row>
    <row r="27" spans="1:88" x14ac:dyDescent="0.25">
      <c r="A27" s="4">
        <v>23</v>
      </c>
      <c r="B27" s="5">
        <v>82.3</v>
      </c>
      <c r="C27" s="5">
        <v>82.2</v>
      </c>
      <c r="D27" s="5">
        <v>86.1</v>
      </c>
      <c r="E27" s="5">
        <v>83.3</v>
      </c>
      <c r="F27" s="5">
        <v>82.7</v>
      </c>
      <c r="G27" s="5">
        <v>85.1</v>
      </c>
      <c r="H27" s="5">
        <v>84.6</v>
      </c>
      <c r="I27" s="5">
        <v>84</v>
      </c>
      <c r="J27" s="5">
        <v>86.7</v>
      </c>
      <c r="K27" s="5">
        <v>84.7</v>
      </c>
      <c r="L27" s="5">
        <v>84.9</v>
      </c>
      <c r="M27" s="5">
        <v>83.6</v>
      </c>
      <c r="N27" s="5">
        <v>86.3</v>
      </c>
      <c r="O27" s="5">
        <v>86</v>
      </c>
      <c r="P27" s="5">
        <v>86.4</v>
      </c>
      <c r="Q27" s="5">
        <v>87.5</v>
      </c>
      <c r="R27" s="5">
        <v>89.1</v>
      </c>
      <c r="S27" s="5">
        <v>87.3</v>
      </c>
      <c r="T27" s="5">
        <v>88.9</v>
      </c>
      <c r="U27" s="5"/>
      <c r="V27" s="5"/>
      <c r="W27" s="5">
        <v>89.5</v>
      </c>
      <c r="X27" s="5">
        <v>88.1</v>
      </c>
      <c r="Y27" s="5">
        <v>82.4</v>
      </c>
      <c r="Z27" s="5"/>
      <c r="AA27" s="5"/>
      <c r="AB27" s="5">
        <v>86.4</v>
      </c>
      <c r="AC27" s="5">
        <v>89</v>
      </c>
      <c r="AD27" s="5">
        <v>90</v>
      </c>
      <c r="AE27" s="5">
        <v>83.5</v>
      </c>
      <c r="AF27" s="5">
        <v>90.6</v>
      </c>
      <c r="AG27" s="5">
        <v>95.1</v>
      </c>
      <c r="AH27" s="5">
        <v>90.7</v>
      </c>
      <c r="AI27" s="5">
        <v>90.3</v>
      </c>
      <c r="AJ27" s="5">
        <v>87.3</v>
      </c>
      <c r="CI27" s="23"/>
      <c r="CJ27" s="25"/>
    </row>
    <row r="28" spans="1:88" x14ac:dyDescent="0.25">
      <c r="A28" s="4">
        <v>24</v>
      </c>
      <c r="B28" s="5">
        <v>83.1</v>
      </c>
      <c r="C28" s="5">
        <v>81</v>
      </c>
      <c r="D28" s="5">
        <v>86.7</v>
      </c>
      <c r="E28" s="5">
        <v>83.2</v>
      </c>
      <c r="F28" s="5">
        <v>84</v>
      </c>
      <c r="G28" s="5"/>
      <c r="H28" s="5">
        <v>84.9</v>
      </c>
      <c r="I28" s="5">
        <v>85.4</v>
      </c>
      <c r="J28" s="5">
        <v>85.8</v>
      </c>
      <c r="K28" s="5">
        <v>85</v>
      </c>
      <c r="L28" s="5">
        <v>85</v>
      </c>
      <c r="M28" s="5">
        <v>84.8</v>
      </c>
      <c r="N28" s="5">
        <v>87.2</v>
      </c>
      <c r="O28" s="5">
        <v>86.7</v>
      </c>
      <c r="P28" s="5">
        <v>87.4</v>
      </c>
      <c r="Q28" s="5">
        <v>86.8</v>
      </c>
      <c r="R28" s="5">
        <v>88.2</v>
      </c>
      <c r="S28" s="5">
        <v>88.5</v>
      </c>
      <c r="T28" s="5">
        <v>89.2</v>
      </c>
      <c r="U28" s="5"/>
      <c r="V28" s="5"/>
      <c r="W28" s="5">
        <v>88.1</v>
      </c>
      <c r="X28" s="5">
        <v>89</v>
      </c>
      <c r="Y28" s="5">
        <v>83.9</v>
      </c>
      <c r="Z28" s="5"/>
      <c r="AA28" s="5"/>
      <c r="AB28" s="5">
        <v>89.1</v>
      </c>
      <c r="AC28" s="5">
        <v>88.6</v>
      </c>
      <c r="AD28" s="5">
        <v>89.6</v>
      </c>
      <c r="AE28" s="5">
        <v>86.1</v>
      </c>
      <c r="AF28" s="5">
        <v>91.2</v>
      </c>
      <c r="AG28" s="5">
        <v>90</v>
      </c>
      <c r="AH28" s="5">
        <v>91.4</v>
      </c>
      <c r="AI28" s="5">
        <v>92</v>
      </c>
      <c r="AJ28" s="5">
        <v>90.2</v>
      </c>
      <c r="CI28" s="23"/>
      <c r="CJ28" s="25"/>
    </row>
    <row r="29" spans="1:88" x14ac:dyDescent="0.25">
      <c r="CI29" s="23"/>
      <c r="CJ29" s="25"/>
    </row>
    <row r="30" spans="1:88" x14ac:dyDescent="0.25">
      <c r="CI30" s="23"/>
      <c r="CJ30" s="25"/>
    </row>
    <row r="31" spans="1:88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5"/>
    </row>
    <row r="32" spans="1:88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5"/>
    </row>
    <row r="33" spans="1:88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6"/>
    </row>
    <row r="34" spans="1:88" x14ac:dyDescent="0.25">
      <c r="CI34" s="23"/>
      <c r="CJ34" s="25"/>
    </row>
    <row r="35" spans="1:88" x14ac:dyDescent="0.25">
      <c r="CI35" s="23"/>
      <c r="CJ35" s="25"/>
    </row>
    <row r="36" spans="1:88" x14ac:dyDescent="0.25">
      <c r="CI36" s="23"/>
      <c r="CJ36" s="25"/>
    </row>
    <row r="37" spans="1:88" x14ac:dyDescent="0.25">
      <c r="CI37" s="23"/>
      <c r="CJ37" s="25"/>
    </row>
    <row r="38" spans="1:88" ht="18.75" x14ac:dyDescent="0.3">
      <c r="A38" s="39" t="s">
        <v>13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CI38" s="23"/>
      <c r="CJ38" s="25"/>
    </row>
    <row r="39" spans="1:88" x14ac:dyDescent="0.25">
      <c r="A39" s="4" t="s">
        <v>1</v>
      </c>
      <c r="B39" s="36" t="s">
        <v>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8"/>
      <c r="CI39" s="23"/>
      <c r="CJ39" s="25"/>
    </row>
    <row r="40" spans="1:88" x14ac:dyDescent="0.25">
      <c r="A40" s="4"/>
      <c r="B40" s="4">
        <v>1</v>
      </c>
      <c r="C40" s="4">
        <v>2</v>
      </c>
      <c r="D40" s="4">
        <v>3</v>
      </c>
      <c r="E40" s="4">
        <v>4</v>
      </c>
      <c r="F40" s="4">
        <v>5</v>
      </c>
      <c r="G40" s="4">
        <v>6</v>
      </c>
      <c r="H40" s="4">
        <v>7</v>
      </c>
      <c r="I40" s="4">
        <v>8</v>
      </c>
      <c r="J40" s="4">
        <v>9</v>
      </c>
      <c r="K40" s="4">
        <v>10</v>
      </c>
      <c r="L40" s="4">
        <v>11</v>
      </c>
      <c r="M40" s="4">
        <v>12</v>
      </c>
      <c r="N40" s="4">
        <v>13</v>
      </c>
      <c r="O40" s="4">
        <v>14</v>
      </c>
      <c r="P40" s="4">
        <v>15</v>
      </c>
      <c r="Q40" s="4">
        <v>16</v>
      </c>
      <c r="R40" s="4">
        <v>17</v>
      </c>
      <c r="S40" s="4">
        <v>18</v>
      </c>
      <c r="T40" s="4">
        <v>19</v>
      </c>
      <c r="U40" s="4">
        <v>20</v>
      </c>
      <c r="V40" s="4">
        <v>21</v>
      </c>
      <c r="W40" s="4">
        <v>22</v>
      </c>
      <c r="X40" s="4">
        <v>23</v>
      </c>
      <c r="Y40" s="4">
        <v>24</v>
      </c>
      <c r="Z40" s="4">
        <v>25</v>
      </c>
      <c r="AA40" s="4">
        <v>26</v>
      </c>
      <c r="AB40" s="4">
        <v>27</v>
      </c>
      <c r="AC40" s="4">
        <v>28</v>
      </c>
      <c r="AD40" s="4">
        <v>29</v>
      </c>
      <c r="AE40" s="4">
        <v>30</v>
      </c>
      <c r="AF40" s="4">
        <v>31</v>
      </c>
      <c r="AG40" s="4">
        <v>32</v>
      </c>
      <c r="AH40" s="4">
        <v>33</v>
      </c>
      <c r="AI40" s="4">
        <v>34</v>
      </c>
      <c r="AJ40" s="4">
        <v>35</v>
      </c>
      <c r="AL40" s="42" t="s">
        <v>14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CI40" s="23"/>
      <c r="CJ40" s="25"/>
    </row>
    <row r="41" spans="1:88" x14ac:dyDescent="0.25">
      <c r="A41" s="4">
        <v>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L41" s="42" t="s">
        <v>0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CI41" s="23"/>
      <c r="CJ41" s="25"/>
    </row>
    <row r="42" spans="1:88" x14ac:dyDescent="0.25">
      <c r="A42" s="4">
        <v>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L42" s="2"/>
      <c r="AM42" s="3">
        <v>1</v>
      </c>
      <c r="AN42" s="3">
        <v>2</v>
      </c>
      <c r="AO42" s="3">
        <v>3</v>
      </c>
      <c r="AP42" s="3">
        <v>4</v>
      </c>
      <c r="AQ42" s="3">
        <v>5</v>
      </c>
      <c r="AR42" s="3">
        <v>6</v>
      </c>
      <c r="AS42" s="3">
        <v>7</v>
      </c>
      <c r="AT42" s="3">
        <v>8</v>
      </c>
      <c r="AU42" s="3">
        <v>9</v>
      </c>
      <c r="AV42" s="3">
        <v>10</v>
      </c>
      <c r="AW42" s="3">
        <v>11</v>
      </c>
      <c r="AX42" s="3">
        <v>12</v>
      </c>
      <c r="AY42" s="3">
        <v>13</v>
      </c>
      <c r="AZ42" s="3">
        <v>14</v>
      </c>
      <c r="BA42" s="3">
        <v>15</v>
      </c>
      <c r="BB42" s="3">
        <v>16</v>
      </c>
      <c r="BC42" s="3">
        <v>17</v>
      </c>
      <c r="BD42" s="3">
        <v>18</v>
      </c>
      <c r="BE42" s="3">
        <v>19</v>
      </c>
      <c r="BF42" s="3">
        <v>20</v>
      </c>
      <c r="BG42" s="3">
        <v>21</v>
      </c>
      <c r="BH42" s="3">
        <v>22</v>
      </c>
      <c r="BI42" s="3">
        <v>23</v>
      </c>
      <c r="BJ42" s="3">
        <v>24</v>
      </c>
      <c r="BK42" s="3">
        <v>25</v>
      </c>
      <c r="BL42" s="3">
        <v>26</v>
      </c>
      <c r="BM42" s="3">
        <v>27</v>
      </c>
      <c r="BN42" s="3">
        <v>28</v>
      </c>
      <c r="BO42" s="3">
        <v>29</v>
      </c>
      <c r="BP42" s="3">
        <v>30</v>
      </c>
      <c r="BQ42" s="3">
        <v>31</v>
      </c>
      <c r="BR42" s="3">
        <v>32</v>
      </c>
      <c r="BS42" s="3">
        <v>33</v>
      </c>
      <c r="BT42" s="3">
        <v>34</v>
      </c>
      <c r="BU42" s="3">
        <v>35</v>
      </c>
      <c r="CI42" s="23"/>
      <c r="CJ42" s="25"/>
    </row>
    <row r="43" spans="1:88" x14ac:dyDescent="0.25">
      <c r="A43" s="4">
        <v>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L43" s="3" t="s">
        <v>4</v>
      </c>
      <c r="AM43" s="2">
        <f>MIN(B43:B66)</f>
        <v>0</v>
      </c>
      <c r="AN43" s="2">
        <f t="shared" ref="AN43" si="29">MIN(C43:C66)</f>
        <v>0</v>
      </c>
      <c r="AO43" s="2">
        <f t="shared" ref="AO43" si="30">MIN(D43:D66)</f>
        <v>0</v>
      </c>
      <c r="AP43" s="2">
        <f t="shared" ref="AP43" si="31">MIN(E43:E66)</f>
        <v>0</v>
      </c>
      <c r="AQ43" s="2">
        <f t="shared" ref="AQ43" si="32">MIN(F43:F66)</f>
        <v>0</v>
      </c>
      <c r="AR43" s="2">
        <f t="shared" ref="AR43" si="33">MIN(G43:G66)</f>
        <v>0</v>
      </c>
      <c r="AS43" s="2">
        <f t="shared" ref="AS43" si="34">MIN(H43:H66)</f>
        <v>0</v>
      </c>
      <c r="AT43" s="2">
        <f t="shared" ref="AT43" si="35">MIN(I43:I66)</f>
        <v>0</v>
      </c>
      <c r="AU43" s="2">
        <f t="shared" ref="AU43" si="36">MIN(J43:J66)</f>
        <v>0</v>
      </c>
      <c r="AV43" s="2">
        <f t="shared" ref="AV43" si="37">MIN(K43:K66)</f>
        <v>0</v>
      </c>
      <c r="AW43" s="2">
        <f t="shared" ref="AW43" si="38">MIN(L43:L66)</f>
        <v>0</v>
      </c>
      <c r="AX43" s="2">
        <f t="shared" ref="AX43" si="39">MIN(M43:M66)</f>
        <v>0</v>
      </c>
      <c r="AY43" s="2">
        <f t="shared" ref="AY43" si="40">MIN(N43:N66)</f>
        <v>0</v>
      </c>
      <c r="AZ43" s="2">
        <f t="shared" ref="AZ43" si="41">MIN(O43:O66)</f>
        <v>0</v>
      </c>
      <c r="BA43" s="2">
        <f t="shared" ref="BA43" si="42">MIN(P43:P66)</f>
        <v>0</v>
      </c>
      <c r="BB43" s="2">
        <f t="shared" ref="BB43" si="43">MIN(Q43:Q66)</f>
        <v>0</v>
      </c>
      <c r="BC43" s="2">
        <f t="shared" ref="BC43" si="44">MIN(R43:R66)</f>
        <v>0</v>
      </c>
      <c r="BD43" s="2">
        <f t="shared" ref="BD43" si="45">MIN(S43:S66)</f>
        <v>0</v>
      </c>
      <c r="BE43" s="2">
        <f t="shared" ref="BE43" si="46">MIN(T43:T66)</f>
        <v>0</v>
      </c>
      <c r="BF43" s="2">
        <f t="shared" ref="BF43" si="47">MIN(U43:U66)</f>
        <v>0</v>
      </c>
      <c r="BG43" s="2">
        <f t="shared" ref="BG43" si="48">MIN(V43:V66)</f>
        <v>0</v>
      </c>
      <c r="BH43" s="2">
        <f t="shared" ref="BH43" si="49">MIN(W43:W66)</f>
        <v>0</v>
      </c>
      <c r="BI43" s="2">
        <f t="shared" ref="BI43" si="50">MIN(X43:X66)</f>
        <v>0</v>
      </c>
      <c r="BJ43" s="2">
        <f t="shared" ref="BJ43" si="51">MIN(Y43:Y66)</f>
        <v>0</v>
      </c>
      <c r="BK43" s="2">
        <f t="shared" ref="BK43" si="52">MIN(Z43:Z66)</f>
        <v>0</v>
      </c>
      <c r="BL43" s="2">
        <f t="shared" ref="BL43" si="53">MIN(AA43:AA66)</f>
        <v>0</v>
      </c>
      <c r="BM43" s="2">
        <f t="shared" ref="BM43" si="54">MIN(AB43:AB66)</f>
        <v>0</v>
      </c>
      <c r="BN43" s="2">
        <f t="shared" ref="BN43" si="55">MIN(AC43:AC66)</f>
        <v>0</v>
      </c>
      <c r="BO43" s="2">
        <f t="shared" ref="BO43" si="56">MIN(AD43:AD66)</f>
        <v>0</v>
      </c>
      <c r="BP43" s="2">
        <f t="shared" ref="BP43" si="57">MIN(AE43:AE66)</f>
        <v>0</v>
      </c>
      <c r="BQ43" s="2">
        <f t="shared" ref="BQ43" si="58">MIN(AF43:AF66)</f>
        <v>0</v>
      </c>
      <c r="BR43" s="2">
        <f t="shared" ref="BR43" si="59">MIN(AG43:AG66)</f>
        <v>0</v>
      </c>
      <c r="BS43" s="2">
        <f t="shared" ref="BS43" si="60">MIN(AH43:AH66)</f>
        <v>0</v>
      </c>
      <c r="BT43" s="2">
        <f t="shared" ref="BT43" si="61">MIN(AI43:AI66)</f>
        <v>0</v>
      </c>
      <c r="BU43" s="2">
        <f t="shared" ref="BU43" si="62">MIN(AJ43:AJ66)</f>
        <v>0</v>
      </c>
      <c r="CI43" s="23"/>
      <c r="CJ43" s="25"/>
    </row>
    <row r="44" spans="1:88" x14ac:dyDescent="0.25">
      <c r="A44" s="4">
        <v>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L44" s="3" t="s">
        <v>5</v>
      </c>
      <c r="AM44" s="2">
        <f>MAX(B43:B66)</f>
        <v>0</v>
      </c>
      <c r="AN44" s="2">
        <f t="shared" ref="AN44" si="63">MAX(C43:C66)</f>
        <v>0</v>
      </c>
      <c r="AO44" s="2">
        <f t="shared" ref="AO44" si="64">MAX(D43:D66)</f>
        <v>0</v>
      </c>
      <c r="AP44" s="2">
        <f t="shared" ref="AP44" si="65">MAX(E43:E66)</f>
        <v>0</v>
      </c>
      <c r="AQ44" s="2">
        <f t="shared" ref="AQ44" si="66">MAX(F43:F66)</f>
        <v>0</v>
      </c>
      <c r="AR44" s="2">
        <f t="shared" ref="AR44" si="67">MAX(G43:G66)</f>
        <v>0</v>
      </c>
      <c r="AS44" s="2">
        <f t="shared" ref="AS44" si="68">MAX(H43:H66)</f>
        <v>0</v>
      </c>
      <c r="AT44" s="2">
        <f t="shared" ref="AT44" si="69">MAX(I43:I66)</f>
        <v>0</v>
      </c>
      <c r="AU44" s="2">
        <f t="shared" ref="AU44" si="70">MAX(J43:J66)</f>
        <v>0</v>
      </c>
      <c r="AV44" s="2">
        <f t="shared" ref="AV44" si="71">MAX(K43:K66)</f>
        <v>0</v>
      </c>
      <c r="AW44" s="2">
        <f t="shared" ref="AW44" si="72">MAX(L43:L66)</f>
        <v>0</v>
      </c>
      <c r="AX44" s="2">
        <f t="shared" ref="AX44" si="73">MAX(M43:M66)</f>
        <v>0</v>
      </c>
      <c r="AY44" s="2">
        <f t="shared" ref="AY44" si="74">MAX(N43:N66)</f>
        <v>0</v>
      </c>
      <c r="AZ44" s="2">
        <f t="shared" ref="AZ44" si="75">MAX(O43:O66)</f>
        <v>0</v>
      </c>
      <c r="BA44" s="2">
        <f t="shared" ref="BA44" si="76">MAX(P43:P66)</f>
        <v>0</v>
      </c>
      <c r="BB44" s="2">
        <f t="shared" ref="BB44" si="77">MAX(Q43:Q66)</f>
        <v>0</v>
      </c>
      <c r="BC44" s="2">
        <f t="shared" ref="BC44" si="78">MAX(R43:R66)</f>
        <v>0</v>
      </c>
      <c r="BD44" s="2">
        <f t="shared" ref="BD44" si="79">MAX(S43:S66)</f>
        <v>0</v>
      </c>
      <c r="BE44" s="2">
        <f t="shared" ref="BE44" si="80">MAX(T43:T66)</f>
        <v>0</v>
      </c>
      <c r="BF44" s="2">
        <f t="shared" ref="BF44" si="81">MAX(U43:U66)</f>
        <v>0</v>
      </c>
      <c r="BG44" s="2">
        <f t="shared" ref="BG44" si="82">MAX(V43:V66)</f>
        <v>0</v>
      </c>
      <c r="BH44" s="2">
        <f t="shared" ref="BH44" si="83">MAX(W43:W66)</f>
        <v>0</v>
      </c>
      <c r="BI44" s="2">
        <f t="shared" ref="BI44" si="84">MAX(X43:X66)</f>
        <v>0</v>
      </c>
      <c r="BJ44" s="2">
        <f t="shared" ref="BJ44" si="85">MAX(Y43:Y66)</f>
        <v>0</v>
      </c>
      <c r="BK44" s="2">
        <f t="shared" ref="BK44" si="86">MAX(Z43:Z66)</f>
        <v>0</v>
      </c>
      <c r="BL44" s="2">
        <f t="shared" ref="BL44" si="87">MAX(AA43:AA66)</f>
        <v>0</v>
      </c>
      <c r="BM44" s="2">
        <f t="shared" ref="BM44" si="88">MAX(AB43:AB66)</f>
        <v>0</v>
      </c>
      <c r="BN44" s="2">
        <f t="shared" ref="BN44" si="89">MAX(AC43:AC66)</f>
        <v>0</v>
      </c>
      <c r="BO44" s="2">
        <f t="shared" ref="BO44" si="90">MAX(AD43:AD66)</f>
        <v>0</v>
      </c>
      <c r="BP44" s="2">
        <f t="shared" ref="BP44" si="91">MAX(AE43:AE66)</f>
        <v>0</v>
      </c>
      <c r="BQ44" s="2">
        <f t="shared" ref="BQ44" si="92">MAX(AF43:AF66)</f>
        <v>0</v>
      </c>
      <c r="BR44" s="2">
        <f t="shared" ref="BR44" si="93">MAX(AG43:AG66)</f>
        <v>0</v>
      </c>
      <c r="BS44" s="2">
        <f t="shared" ref="BS44" si="94">MAX(AH43:AH66)</f>
        <v>0</v>
      </c>
      <c r="BT44" s="2">
        <f t="shared" ref="BT44" si="95">MAX(AI43:AI66)</f>
        <v>0</v>
      </c>
      <c r="BU44" s="2">
        <f t="shared" ref="BU44" si="96">MAX(AJ43:AJ66)</f>
        <v>0</v>
      </c>
      <c r="CI44" s="23"/>
      <c r="CJ44" s="25"/>
    </row>
    <row r="45" spans="1:88" x14ac:dyDescent="0.25">
      <c r="A45" s="4">
        <v>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L45" s="3" t="s">
        <v>6</v>
      </c>
      <c r="AM45" s="2">
        <f>20*LOG10((1/24)*(10^(B43/20)+10^(B44/20)+10^(B45/20)+10^(B46/20)+10^(B47/20)+10^(B48/20)+10^(B49/20)+10^(B50/20)+10^(B51/20)+10^(B52/20)+10^(B53/20)+10^(B54/20)+10^(B55/20)+10^(B56/20)+10^(B57/20)+10^(B58/20)+10^(B59/20)+10^(B60/20)+10^(B61/20)+10^(B62/20)+10^(B63/20)+10^(B64/20)+10^(B65/20)+10^(B66/20)))</f>
        <v>0</v>
      </c>
      <c r="AN45" s="2">
        <f t="shared" ref="AN45" si="97">20*LOG10((1/24)*(10^(C43/20)+10^(C44/20)+10^(C45/20)+10^(C46/20)+10^(C47/20)+10^(C48/20)+10^(C49/20)+10^(C50/20)+10^(C51/20)+10^(C52/20)+10^(C53/20)+10^(C54/20)+10^(C55/20)+10^(C56/20)+10^(C57/20)+10^(C58/20)+10^(C59/20)+10^(C60/20)+10^(C61/20)+10^(C62/20)+10^(C63/20)+10^(C64/20)+10^(C65/20)+10^(C66/20)))</f>
        <v>0</v>
      </c>
      <c r="AO45" s="2">
        <f t="shared" ref="AO45" si="98">20*LOG10((1/24)*(10^(D43/20)+10^(D44/20)+10^(D45/20)+10^(D46/20)+10^(D47/20)+10^(D48/20)+10^(D49/20)+10^(D50/20)+10^(D51/20)+10^(D52/20)+10^(D53/20)+10^(D54/20)+10^(D55/20)+10^(D56/20)+10^(D57/20)+10^(D58/20)+10^(D59/20)+10^(D60/20)+10^(D61/20)+10^(D62/20)+10^(D63/20)+10^(D64/20)+10^(D65/20)+10^(D66/20)))</f>
        <v>0</v>
      </c>
      <c r="AP45" s="2">
        <f t="shared" ref="AP45" si="99">20*LOG10((1/24)*(10^(E43/20)+10^(E44/20)+10^(E45/20)+10^(E46/20)+10^(E47/20)+10^(E48/20)+10^(E49/20)+10^(E50/20)+10^(E51/20)+10^(E52/20)+10^(E53/20)+10^(E54/20)+10^(E55/20)+10^(E56/20)+10^(E57/20)+10^(E58/20)+10^(E59/20)+10^(E60/20)+10^(E61/20)+10^(E62/20)+10^(E63/20)+10^(E64/20)+10^(E65/20)+10^(E66/20)))</f>
        <v>0</v>
      </c>
      <c r="AQ45" s="2">
        <f t="shared" ref="AQ45" si="100">20*LOG10((1/24)*(10^(F43/20)+10^(F44/20)+10^(F45/20)+10^(F46/20)+10^(F47/20)+10^(F48/20)+10^(F49/20)+10^(F50/20)+10^(F51/20)+10^(F52/20)+10^(F53/20)+10^(F54/20)+10^(F55/20)+10^(F56/20)+10^(F57/20)+10^(F58/20)+10^(F59/20)+10^(F60/20)+10^(F61/20)+10^(F62/20)+10^(F63/20)+10^(F64/20)+10^(F65/20)+10^(F66/20)))</f>
        <v>0</v>
      </c>
      <c r="AR45" s="2">
        <f t="shared" ref="AR45" si="101">20*LOG10((1/24)*(10^(G43/20)+10^(G44/20)+10^(G45/20)+10^(G46/20)+10^(G47/20)+10^(G48/20)+10^(G49/20)+10^(G50/20)+10^(G51/20)+10^(G52/20)+10^(G53/20)+10^(G54/20)+10^(G55/20)+10^(G56/20)+10^(G57/20)+10^(G58/20)+10^(G59/20)+10^(G60/20)+10^(G61/20)+10^(G62/20)+10^(G63/20)+10^(G64/20)+10^(G65/20)+10^(G66/20)))</f>
        <v>0</v>
      </c>
      <c r="AS45" s="2">
        <f t="shared" ref="AS45" si="102">20*LOG10((1/24)*(10^(H43/20)+10^(H44/20)+10^(H45/20)+10^(H46/20)+10^(H47/20)+10^(H48/20)+10^(H49/20)+10^(H50/20)+10^(H51/20)+10^(H52/20)+10^(H53/20)+10^(H54/20)+10^(H55/20)+10^(H56/20)+10^(H57/20)+10^(H58/20)+10^(H59/20)+10^(H60/20)+10^(H61/20)+10^(H62/20)+10^(H63/20)+10^(H64/20)+10^(H65/20)+10^(H66/20)))</f>
        <v>0</v>
      </c>
      <c r="AT45" s="2">
        <f t="shared" ref="AT45" si="103">20*LOG10((1/24)*(10^(I43/20)+10^(I44/20)+10^(I45/20)+10^(I46/20)+10^(I47/20)+10^(I48/20)+10^(I49/20)+10^(I50/20)+10^(I51/20)+10^(I52/20)+10^(I53/20)+10^(I54/20)+10^(I55/20)+10^(I56/20)+10^(I57/20)+10^(I58/20)+10^(I59/20)+10^(I60/20)+10^(I61/20)+10^(I62/20)+10^(I63/20)+10^(I64/20)+10^(I65/20)+10^(I66/20)))</f>
        <v>0</v>
      </c>
      <c r="AU45" s="2">
        <f t="shared" ref="AU45" si="104">20*LOG10((1/24)*(10^(J43/20)+10^(J44/20)+10^(J45/20)+10^(J46/20)+10^(J47/20)+10^(J48/20)+10^(J49/20)+10^(J50/20)+10^(J51/20)+10^(J52/20)+10^(J53/20)+10^(J54/20)+10^(J55/20)+10^(J56/20)+10^(J57/20)+10^(J58/20)+10^(J59/20)+10^(J60/20)+10^(J61/20)+10^(J62/20)+10^(J63/20)+10^(J64/20)+10^(J65/20)+10^(J66/20)))</f>
        <v>0</v>
      </c>
      <c r="AV45" s="2">
        <f t="shared" ref="AV45" si="105">20*LOG10((1/24)*(10^(K43/20)+10^(K44/20)+10^(K45/20)+10^(K46/20)+10^(K47/20)+10^(K48/20)+10^(K49/20)+10^(K50/20)+10^(K51/20)+10^(K52/20)+10^(K53/20)+10^(K54/20)+10^(K55/20)+10^(K56/20)+10^(K57/20)+10^(K58/20)+10^(K59/20)+10^(K60/20)+10^(K61/20)+10^(K62/20)+10^(K63/20)+10^(K64/20)+10^(K65/20)+10^(K66/20)))</f>
        <v>0</v>
      </c>
      <c r="AW45" s="2">
        <f t="shared" ref="AW45" si="106">20*LOG10((1/24)*(10^(L43/20)+10^(L44/20)+10^(L45/20)+10^(L46/20)+10^(L47/20)+10^(L48/20)+10^(L49/20)+10^(L50/20)+10^(L51/20)+10^(L52/20)+10^(L53/20)+10^(L54/20)+10^(L55/20)+10^(L56/20)+10^(L57/20)+10^(L58/20)+10^(L59/20)+10^(L60/20)+10^(L61/20)+10^(L62/20)+10^(L63/20)+10^(L64/20)+10^(L65/20)+10^(L66/20)))</f>
        <v>0</v>
      </c>
      <c r="AX45" s="2">
        <f t="shared" ref="AX45" si="107">20*LOG10((1/24)*(10^(M43/20)+10^(M44/20)+10^(M45/20)+10^(M46/20)+10^(M47/20)+10^(M48/20)+10^(M49/20)+10^(M50/20)+10^(M51/20)+10^(M52/20)+10^(M53/20)+10^(M54/20)+10^(M55/20)+10^(M56/20)+10^(M57/20)+10^(M58/20)+10^(M59/20)+10^(M60/20)+10^(M61/20)+10^(M62/20)+10^(M63/20)+10^(M64/20)+10^(M65/20)+10^(M66/20)))</f>
        <v>0</v>
      </c>
      <c r="AY45" s="2">
        <f t="shared" ref="AY45" si="108">20*LOG10((1/24)*(10^(N43/20)+10^(N44/20)+10^(N45/20)+10^(N46/20)+10^(N47/20)+10^(N48/20)+10^(N49/20)+10^(N50/20)+10^(N51/20)+10^(N52/20)+10^(N53/20)+10^(N54/20)+10^(N55/20)+10^(N56/20)+10^(N57/20)+10^(N58/20)+10^(N59/20)+10^(N60/20)+10^(N61/20)+10^(N62/20)+10^(N63/20)+10^(N64/20)+10^(N65/20)+10^(N66/20)))</f>
        <v>0</v>
      </c>
      <c r="AZ45" s="2">
        <f t="shared" ref="AZ45" si="109">20*LOG10((1/24)*(10^(O43/20)+10^(O44/20)+10^(O45/20)+10^(O46/20)+10^(O47/20)+10^(O48/20)+10^(O49/20)+10^(O50/20)+10^(O51/20)+10^(O52/20)+10^(O53/20)+10^(O54/20)+10^(O55/20)+10^(O56/20)+10^(O57/20)+10^(O58/20)+10^(O59/20)+10^(O60/20)+10^(O61/20)+10^(O62/20)+10^(O63/20)+10^(O64/20)+10^(O65/20)+10^(O66/20)))</f>
        <v>0</v>
      </c>
      <c r="BA45" s="2">
        <f t="shared" ref="BA45" si="110">20*LOG10((1/24)*(10^(P43/20)+10^(P44/20)+10^(P45/20)+10^(P46/20)+10^(P47/20)+10^(P48/20)+10^(P49/20)+10^(P50/20)+10^(P51/20)+10^(P52/20)+10^(P53/20)+10^(P54/20)+10^(P55/20)+10^(P56/20)+10^(P57/20)+10^(P58/20)+10^(P59/20)+10^(P60/20)+10^(P61/20)+10^(P62/20)+10^(P63/20)+10^(P64/20)+10^(P65/20)+10^(P66/20)))</f>
        <v>0</v>
      </c>
      <c r="BB45" s="2">
        <f t="shared" ref="BB45" si="111">20*LOG10((1/24)*(10^(Q43/20)+10^(Q44/20)+10^(Q45/20)+10^(Q46/20)+10^(Q47/20)+10^(Q48/20)+10^(Q49/20)+10^(Q50/20)+10^(Q51/20)+10^(Q52/20)+10^(Q53/20)+10^(Q54/20)+10^(Q55/20)+10^(Q56/20)+10^(Q57/20)+10^(Q58/20)+10^(Q59/20)+10^(Q60/20)+10^(Q61/20)+10^(Q62/20)+10^(Q63/20)+10^(Q64/20)+10^(Q65/20)+10^(Q66/20)))</f>
        <v>0</v>
      </c>
      <c r="BC45" s="2">
        <f t="shared" ref="BC45" si="112">20*LOG10((1/24)*(10^(R43/20)+10^(R44/20)+10^(R45/20)+10^(R46/20)+10^(R47/20)+10^(R48/20)+10^(R49/20)+10^(R50/20)+10^(R51/20)+10^(R52/20)+10^(R53/20)+10^(R54/20)+10^(R55/20)+10^(R56/20)+10^(R57/20)+10^(R58/20)+10^(R59/20)+10^(R60/20)+10^(R61/20)+10^(R62/20)+10^(R63/20)+10^(R64/20)+10^(R65/20)+10^(R66/20)))</f>
        <v>0</v>
      </c>
      <c r="BD45" s="2">
        <f t="shared" ref="BD45" si="113">20*LOG10((1/24)*(10^(S43/20)+10^(S44/20)+10^(S45/20)+10^(S46/20)+10^(S47/20)+10^(S48/20)+10^(S49/20)+10^(S50/20)+10^(S51/20)+10^(S52/20)+10^(S53/20)+10^(S54/20)+10^(S55/20)+10^(S56/20)+10^(S57/20)+10^(S58/20)+10^(S59/20)+10^(S60/20)+10^(S61/20)+10^(S62/20)+10^(S63/20)+10^(S64/20)+10^(S65/20)+10^(S66/20)))</f>
        <v>0</v>
      </c>
      <c r="BE45" s="2">
        <f t="shared" ref="BE45" si="114">20*LOG10((1/24)*(10^(T43/20)+10^(T44/20)+10^(T45/20)+10^(T46/20)+10^(T47/20)+10^(T48/20)+10^(T49/20)+10^(T50/20)+10^(T51/20)+10^(T52/20)+10^(T53/20)+10^(T54/20)+10^(T55/20)+10^(T56/20)+10^(T57/20)+10^(T58/20)+10^(T59/20)+10^(T60/20)+10^(T61/20)+10^(T62/20)+10^(T63/20)+10^(T64/20)+10^(T65/20)+10^(T66/20)))</f>
        <v>0</v>
      </c>
      <c r="BF45" s="2">
        <f t="shared" ref="BF45" si="115">20*LOG10((1/24)*(10^(U43/20)+10^(U44/20)+10^(U45/20)+10^(U46/20)+10^(U47/20)+10^(U48/20)+10^(U49/20)+10^(U50/20)+10^(U51/20)+10^(U52/20)+10^(U53/20)+10^(U54/20)+10^(U55/20)+10^(U56/20)+10^(U57/20)+10^(U58/20)+10^(U59/20)+10^(U60/20)+10^(U61/20)+10^(U62/20)+10^(U63/20)+10^(U64/20)+10^(U65/20)+10^(U66/20)))</f>
        <v>0</v>
      </c>
      <c r="BG45" s="2">
        <f t="shared" ref="BG45" si="116">20*LOG10((1/24)*(10^(V43/20)+10^(V44/20)+10^(V45/20)+10^(V46/20)+10^(V47/20)+10^(V48/20)+10^(V49/20)+10^(V50/20)+10^(V51/20)+10^(V52/20)+10^(V53/20)+10^(V54/20)+10^(V55/20)+10^(V56/20)+10^(V57/20)+10^(V58/20)+10^(V59/20)+10^(V60/20)+10^(V61/20)+10^(V62/20)+10^(V63/20)+10^(V64/20)+10^(V65/20)+10^(V66/20)))</f>
        <v>0</v>
      </c>
      <c r="BH45" s="2">
        <f t="shared" ref="BH45" si="117">20*LOG10((1/24)*(10^(W43/20)+10^(W44/20)+10^(W45/20)+10^(W46/20)+10^(W47/20)+10^(W48/20)+10^(W49/20)+10^(W50/20)+10^(W51/20)+10^(W52/20)+10^(W53/20)+10^(W54/20)+10^(W55/20)+10^(W56/20)+10^(W57/20)+10^(W58/20)+10^(W59/20)+10^(W60/20)+10^(W61/20)+10^(W62/20)+10^(W63/20)+10^(W64/20)+10^(W65/20)+10^(W66/20)))</f>
        <v>0</v>
      </c>
      <c r="BI45" s="2">
        <f t="shared" ref="BI45" si="118">20*LOG10((1/24)*(10^(X43/20)+10^(X44/20)+10^(X45/20)+10^(X46/20)+10^(X47/20)+10^(X48/20)+10^(X49/20)+10^(X50/20)+10^(X51/20)+10^(X52/20)+10^(X53/20)+10^(X54/20)+10^(X55/20)+10^(X56/20)+10^(X57/20)+10^(X58/20)+10^(X59/20)+10^(X60/20)+10^(X61/20)+10^(X62/20)+10^(X63/20)+10^(X64/20)+10^(X65/20)+10^(X66/20)))</f>
        <v>0</v>
      </c>
      <c r="BJ45" s="2">
        <f t="shared" ref="BJ45" si="119">20*LOG10((1/24)*(10^(Y43/20)+10^(Y44/20)+10^(Y45/20)+10^(Y46/20)+10^(Y47/20)+10^(Y48/20)+10^(Y49/20)+10^(Y50/20)+10^(Y51/20)+10^(Y52/20)+10^(Y53/20)+10^(Y54/20)+10^(Y55/20)+10^(Y56/20)+10^(Y57/20)+10^(Y58/20)+10^(Y59/20)+10^(Y60/20)+10^(Y61/20)+10^(Y62/20)+10^(Y63/20)+10^(Y64/20)+10^(Y65/20)+10^(Y66/20)))</f>
        <v>0</v>
      </c>
      <c r="BK45" s="2">
        <f t="shared" ref="BK45" si="120">20*LOG10((1/24)*(10^(Z43/20)+10^(Z44/20)+10^(Z45/20)+10^(Z46/20)+10^(Z47/20)+10^(Z48/20)+10^(Z49/20)+10^(Z50/20)+10^(Z51/20)+10^(Z52/20)+10^(Z53/20)+10^(Z54/20)+10^(Z55/20)+10^(Z56/20)+10^(Z57/20)+10^(Z58/20)+10^(Z59/20)+10^(Z60/20)+10^(Z61/20)+10^(Z62/20)+10^(Z63/20)+10^(Z64/20)+10^(Z65/20)+10^(Z66/20)))</f>
        <v>0</v>
      </c>
      <c r="BL45" s="2">
        <f t="shared" ref="BL45" si="121">20*LOG10((1/24)*(10^(AA43/20)+10^(AA44/20)+10^(AA45/20)+10^(AA46/20)+10^(AA47/20)+10^(AA48/20)+10^(AA49/20)+10^(AA50/20)+10^(AA51/20)+10^(AA52/20)+10^(AA53/20)+10^(AA54/20)+10^(AA55/20)+10^(AA56/20)+10^(AA57/20)+10^(AA58/20)+10^(AA59/20)+10^(AA60/20)+10^(AA61/20)+10^(AA62/20)+10^(AA63/20)+10^(AA64/20)+10^(AA65/20)+10^(AA66/20)))</f>
        <v>0</v>
      </c>
      <c r="BM45" s="2">
        <f t="shared" ref="BM45" si="122">20*LOG10((1/24)*(10^(AB43/20)+10^(AB44/20)+10^(AB45/20)+10^(AB46/20)+10^(AB47/20)+10^(AB48/20)+10^(AB49/20)+10^(AB50/20)+10^(AB51/20)+10^(AB52/20)+10^(AB53/20)+10^(AB54/20)+10^(AB55/20)+10^(AB56/20)+10^(AB57/20)+10^(AB58/20)+10^(AB59/20)+10^(AB60/20)+10^(AB61/20)+10^(AB62/20)+10^(AB63/20)+10^(AB64/20)+10^(AB65/20)+10^(AB66/20)))</f>
        <v>0</v>
      </c>
      <c r="BN45" s="2">
        <f t="shared" ref="BN45" si="123">20*LOG10((1/24)*(10^(AC43/20)+10^(AC44/20)+10^(AC45/20)+10^(AC46/20)+10^(AC47/20)+10^(AC48/20)+10^(AC49/20)+10^(AC50/20)+10^(AC51/20)+10^(AC52/20)+10^(AC53/20)+10^(AC54/20)+10^(AC55/20)+10^(AC56/20)+10^(AC57/20)+10^(AC58/20)+10^(AC59/20)+10^(AC60/20)+10^(AC61/20)+10^(AC62/20)+10^(AC63/20)+10^(AC64/20)+10^(AC65/20)+10^(AC66/20)))</f>
        <v>0</v>
      </c>
      <c r="BO45" s="2">
        <f t="shared" ref="BO45" si="124">20*LOG10((1/24)*(10^(AD43/20)+10^(AD44/20)+10^(AD45/20)+10^(AD46/20)+10^(AD47/20)+10^(AD48/20)+10^(AD49/20)+10^(AD50/20)+10^(AD51/20)+10^(AD52/20)+10^(AD53/20)+10^(AD54/20)+10^(AD55/20)+10^(AD56/20)+10^(AD57/20)+10^(AD58/20)+10^(AD59/20)+10^(AD60/20)+10^(AD61/20)+10^(AD62/20)+10^(AD63/20)+10^(AD64/20)+10^(AD65/20)+10^(AD66/20)))</f>
        <v>0</v>
      </c>
      <c r="BP45" s="2">
        <f t="shared" ref="BP45" si="125">20*LOG10((1/24)*(10^(AE43/20)+10^(AE44/20)+10^(AE45/20)+10^(AE46/20)+10^(AE47/20)+10^(AE48/20)+10^(AE49/20)+10^(AE50/20)+10^(AE51/20)+10^(AE52/20)+10^(AE53/20)+10^(AE54/20)+10^(AE55/20)+10^(AE56/20)+10^(AE57/20)+10^(AE58/20)+10^(AE59/20)+10^(AE60/20)+10^(AE61/20)+10^(AE62/20)+10^(AE63/20)+10^(AE64/20)+10^(AE65/20)+10^(AE66/20)))</f>
        <v>0</v>
      </c>
      <c r="BQ45" s="2">
        <f t="shared" ref="BQ45" si="126">20*LOG10((1/24)*(10^(AF43/20)+10^(AF44/20)+10^(AF45/20)+10^(AF46/20)+10^(AF47/20)+10^(AF48/20)+10^(AF49/20)+10^(AF50/20)+10^(AF51/20)+10^(AF52/20)+10^(AF53/20)+10^(AF54/20)+10^(AF55/20)+10^(AF56/20)+10^(AF57/20)+10^(AF58/20)+10^(AF59/20)+10^(AF60/20)+10^(AF61/20)+10^(AF62/20)+10^(AF63/20)+10^(AF64/20)+10^(AF65/20)+10^(AF66/20)))</f>
        <v>0</v>
      </c>
      <c r="BR45" s="2">
        <f t="shared" ref="BR45" si="127">20*LOG10((1/24)*(10^(AG43/20)+10^(AG44/20)+10^(AG45/20)+10^(AG46/20)+10^(AG47/20)+10^(AG48/20)+10^(AG49/20)+10^(AG50/20)+10^(AG51/20)+10^(AG52/20)+10^(AG53/20)+10^(AG54/20)+10^(AG55/20)+10^(AG56/20)+10^(AG57/20)+10^(AG58/20)+10^(AG59/20)+10^(AG60/20)+10^(AG61/20)+10^(AG62/20)+10^(AG63/20)+10^(AG64/20)+10^(AG65/20)+10^(AG66/20)))</f>
        <v>0</v>
      </c>
      <c r="BS45" s="2">
        <f t="shared" ref="BS45" si="128">20*LOG10((1/24)*(10^(AH43/20)+10^(AH44/20)+10^(AH45/20)+10^(AH46/20)+10^(AH47/20)+10^(AH48/20)+10^(AH49/20)+10^(AH50/20)+10^(AH51/20)+10^(AH52/20)+10^(AH53/20)+10^(AH54/20)+10^(AH55/20)+10^(AH56/20)+10^(AH57/20)+10^(AH58/20)+10^(AH59/20)+10^(AH60/20)+10^(AH61/20)+10^(AH62/20)+10^(AH63/20)+10^(AH64/20)+10^(AH65/20)+10^(AH66/20)))</f>
        <v>0</v>
      </c>
      <c r="BT45" s="2">
        <f t="shared" ref="BT45" si="129">20*LOG10((1/24)*(10^(AI43/20)+10^(AI44/20)+10^(AI45/20)+10^(AI46/20)+10^(AI47/20)+10^(AI48/20)+10^(AI49/20)+10^(AI50/20)+10^(AI51/20)+10^(AI52/20)+10^(AI53/20)+10^(AI54/20)+10^(AI55/20)+10^(AI56/20)+10^(AI57/20)+10^(AI58/20)+10^(AI59/20)+10^(AI60/20)+10^(AI61/20)+10^(AI62/20)+10^(AI63/20)+10^(AI64/20)+10^(AI65/20)+10^(AI66/20)))</f>
        <v>0</v>
      </c>
      <c r="BU45" s="2">
        <f t="shared" ref="BU45" si="130">20*LOG10((1/24)*(10^(AJ43/20)+10^(AJ44/20)+10^(AJ45/20)+10^(AJ46/20)+10^(AJ47/20)+10^(AJ48/20)+10^(AJ49/20)+10^(AJ50/20)+10^(AJ51/20)+10^(AJ52/20)+10^(AJ53/20)+10^(AJ54/20)+10^(AJ55/20)+10^(AJ56/20)+10^(AJ57/20)+10^(AJ58/20)+10^(AJ59/20)+10^(AJ60/20)+10^(AJ61/20)+10^(AJ62/20)+10^(AJ63/20)+10^(AJ64/20)+10^(AJ65/20)+10^(AJ66/20)))</f>
        <v>0</v>
      </c>
      <c r="CI45" s="23"/>
      <c r="CJ45" s="25"/>
    </row>
    <row r="46" spans="1:88" x14ac:dyDescent="0.25">
      <c r="A46" s="4">
        <v>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L46" s="3" t="s">
        <v>7</v>
      </c>
      <c r="AM46" s="2" t="e">
        <f t="shared" ref="AM46:AN46" si="131">STDEV(B43:B66)</f>
        <v>#DIV/0!</v>
      </c>
      <c r="AN46" s="2" t="e">
        <f t="shared" si="131"/>
        <v>#DIV/0!</v>
      </c>
      <c r="AO46" s="2" t="e">
        <f t="shared" ref="AO46" si="132">STDEV(D43:D66)</f>
        <v>#DIV/0!</v>
      </c>
      <c r="AP46" s="2" t="e">
        <f t="shared" ref="AP46" si="133">STDEV(E43:E66)</f>
        <v>#DIV/0!</v>
      </c>
      <c r="AQ46" s="2" t="e">
        <f t="shared" ref="AQ46" si="134">STDEV(F43:F66)</f>
        <v>#DIV/0!</v>
      </c>
      <c r="AR46" s="2" t="e">
        <f t="shared" ref="AR46" si="135">STDEV(G43:G66)</f>
        <v>#DIV/0!</v>
      </c>
      <c r="AS46" s="2" t="e">
        <f t="shared" ref="AS46" si="136">STDEV(H43:H66)</f>
        <v>#DIV/0!</v>
      </c>
      <c r="AT46" s="2" t="e">
        <f t="shared" ref="AT46" si="137">STDEV(I43:I66)</f>
        <v>#DIV/0!</v>
      </c>
      <c r="AU46" s="2" t="e">
        <f t="shared" ref="AU46" si="138">STDEV(J43:J66)</f>
        <v>#DIV/0!</v>
      </c>
      <c r="AV46" s="2" t="e">
        <f t="shared" ref="AV46" si="139">STDEV(K43:K66)</f>
        <v>#DIV/0!</v>
      </c>
      <c r="AW46" s="2" t="e">
        <f t="shared" ref="AW46" si="140">STDEV(L43:L66)</f>
        <v>#DIV/0!</v>
      </c>
      <c r="AX46" s="2" t="e">
        <f t="shared" ref="AX46" si="141">STDEV(M43:M66)</f>
        <v>#DIV/0!</v>
      </c>
      <c r="AY46" s="2" t="e">
        <f t="shared" ref="AY46" si="142">STDEV(N43:N66)</f>
        <v>#DIV/0!</v>
      </c>
      <c r="AZ46" s="2" t="e">
        <f t="shared" ref="AZ46" si="143">STDEV(O43:O66)</f>
        <v>#DIV/0!</v>
      </c>
      <c r="BA46" s="2" t="e">
        <f t="shared" ref="BA46" si="144">STDEV(P43:P66)</f>
        <v>#DIV/0!</v>
      </c>
      <c r="BB46" s="2" t="e">
        <f t="shared" ref="BB46" si="145">STDEV(Q43:Q66)</f>
        <v>#DIV/0!</v>
      </c>
      <c r="BC46" s="2" t="e">
        <f t="shared" ref="BC46" si="146">STDEV(R43:R66)</f>
        <v>#DIV/0!</v>
      </c>
      <c r="BD46" s="2" t="e">
        <f t="shared" ref="BD46" si="147">STDEV(S43:S66)</f>
        <v>#DIV/0!</v>
      </c>
      <c r="BE46" s="2" t="e">
        <f t="shared" ref="BE46" si="148">STDEV(T43:T66)</f>
        <v>#DIV/0!</v>
      </c>
      <c r="BF46" s="2" t="e">
        <f t="shared" ref="BF46" si="149">STDEV(U43:U66)</f>
        <v>#DIV/0!</v>
      </c>
      <c r="BG46" s="2" t="e">
        <f t="shared" ref="BG46" si="150">STDEV(V43:V66)</f>
        <v>#DIV/0!</v>
      </c>
      <c r="BH46" s="2" t="e">
        <f t="shared" ref="BH46" si="151">STDEV(W43:W66)</f>
        <v>#DIV/0!</v>
      </c>
      <c r="BI46" s="2" t="e">
        <f t="shared" ref="BI46" si="152">STDEV(X43:X66)</f>
        <v>#DIV/0!</v>
      </c>
      <c r="BJ46" s="2" t="e">
        <f t="shared" ref="BJ46" si="153">STDEV(Y43:Y66)</f>
        <v>#DIV/0!</v>
      </c>
      <c r="BK46" s="2" t="e">
        <f t="shared" ref="BK46" si="154">STDEV(Z43:Z66)</f>
        <v>#DIV/0!</v>
      </c>
      <c r="BL46" s="2" t="e">
        <f t="shared" ref="BL46" si="155">STDEV(AA43:AA66)</f>
        <v>#DIV/0!</v>
      </c>
      <c r="BM46" s="2" t="e">
        <f t="shared" ref="BM46" si="156">STDEV(AB43:AB66)</f>
        <v>#DIV/0!</v>
      </c>
      <c r="BN46" s="2" t="e">
        <f t="shared" ref="BN46" si="157">STDEV(AC43:AC66)</f>
        <v>#DIV/0!</v>
      </c>
      <c r="BO46" s="2" t="e">
        <f t="shared" ref="BO46" si="158">STDEV(AD43:AD66)</f>
        <v>#DIV/0!</v>
      </c>
      <c r="BP46" s="2" t="e">
        <f t="shared" ref="BP46" si="159">STDEV(AE43:AE66)</f>
        <v>#DIV/0!</v>
      </c>
      <c r="BQ46" s="2" t="e">
        <f t="shared" ref="BQ46" si="160">STDEV(AF43:AF66)</f>
        <v>#DIV/0!</v>
      </c>
      <c r="BR46" s="2" t="e">
        <f t="shared" ref="BR46" si="161">STDEV(AG43:AG66)</f>
        <v>#DIV/0!</v>
      </c>
      <c r="BS46" s="2" t="e">
        <f t="shared" ref="BS46" si="162">STDEV(AH43:AH66)</f>
        <v>#DIV/0!</v>
      </c>
      <c r="BT46" s="2" t="e">
        <f t="shared" ref="BT46" si="163">STDEV(AI43:AI66)</f>
        <v>#DIV/0!</v>
      </c>
      <c r="BU46" s="2" t="e">
        <f t="shared" ref="BU46" si="164">STDEV(AJ43:AJ66)</f>
        <v>#DIV/0!</v>
      </c>
      <c r="CI46" s="23"/>
      <c r="CJ46" s="25"/>
    </row>
    <row r="47" spans="1:88" x14ac:dyDescent="0.25">
      <c r="A47" s="4">
        <v>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CI47" s="23"/>
      <c r="CJ47" s="25"/>
    </row>
    <row r="48" spans="1:88" x14ac:dyDescent="0.25">
      <c r="A48" s="4">
        <v>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Z48" s="33" t="s">
        <v>11</v>
      </c>
      <c r="BA48" s="34"/>
      <c r="BB48" s="34"/>
      <c r="BC48" s="34"/>
      <c r="BD48" s="34"/>
      <c r="BE48" s="34"/>
      <c r="BF48" s="35"/>
      <c r="CI48" s="23"/>
      <c r="CJ48" s="25"/>
    </row>
    <row r="49" spans="1:88" x14ac:dyDescent="0.25">
      <c r="A49" s="4">
        <v>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Z49" s="6"/>
      <c r="BA49" s="33" t="s">
        <v>8</v>
      </c>
      <c r="BB49" s="34"/>
      <c r="BC49" s="34"/>
      <c r="BD49" s="34"/>
      <c r="BE49" s="34"/>
      <c r="BF49" s="35"/>
      <c r="CI49" s="23"/>
      <c r="CJ49" s="25"/>
    </row>
    <row r="50" spans="1:88" x14ac:dyDescent="0.25">
      <c r="A50" s="4">
        <v>10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Z50" s="7"/>
      <c r="BA50" s="29" t="s">
        <v>10</v>
      </c>
      <c r="BB50" s="29"/>
      <c r="BC50" s="29"/>
      <c r="BD50" s="29"/>
      <c r="BE50" s="29"/>
      <c r="BF50" s="29"/>
      <c r="CI50" s="23"/>
      <c r="CJ50" s="25"/>
    </row>
    <row r="51" spans="1:88" x14ac:dyDescent="0.25">
      <c r="A51" s="4">
        <v>11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Z51" s="8"/>
      <c r="BA51" s="29" t="s">
        <v>9</v>
      </c>
      <c r="BB51" s="29"/>
      <c r="BC51" s="29"/>
      <c r="BD51" s="29"/>
      <c r="BE51" s="29"/>
      <c r="BF51" s="29"/>
      <c r="CI51" s="23"/>
      <c r="CJ51" s="25"/>
    </row>
    <row r="52" spans="1:88" x14ac:dyDescent="0.25">
      <c r="A52" s="4">
        <v>12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CI52" s="23"/>
      <c r="CJ52" s="25"/>
    </row>
    <row r="53" spans="1:88" x14ac:dyDescent="0.25">
      <c r="A53" s="4">
        <v>13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CI53" s="23"/>
      <c r="CJ53" s="25"/>
    </row>
    <row r="54" spans="1:88" x14ac:dyDescent="0.25">
      <c r="A54" s="4">
        <v>14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M54" s="21">
        <f>IF(AM45&gt;85,1,0)</f>
        <v>0</v>
      </c>
      <c r="AN54" s="21">
        <f t="shared" ref="AN54:BU54" si="165">IF(AN45&gt;85,1,0)</f>
        <v>0</v>
      </c>
      <c r="AO54" s="21">
        <f t="shared" si="165"/>
        <v>0</v>
      </c>
      <c r="AP54" s="21">
        <f t="shared" si="165"/>
        <v>0</v>
      </c>
      <c r="AQ54" s="21">
        <f t="shared" si="165"/>
        <v>0</v>
      </c>
      <c r="AR54" s="21">
        <f t="shared" si="165"/>
        <v>0</v>
      </c>
      <c r="AS54" s="21">
        <f t="shared" si="165"/>
        <v>0</v>
      </c>
      <c r="AT54" s="21">
        <f t="shared" si="165"/>
        <v>0</v>
      </c>
      <c r="AU54" s="21">
        <f t="shared" si="165"/>
        <v>0</v>
      </c>
      <c r="AV54" s="21">
        <f t="shared" si="165"/>
        <v>0</v>
      </c>
      <c r="AW54" s="21">
        <f t="shared" si="165"/>
        <v>0</v>
      </c>
      <c r="AX54" s="21">
        <f t="shared" si="165"/>
        <v>0</v>
      </c>
      <c r="AY54" s="21">
        <f t="shared" si="165"/>
        <v>0</v>
      </c>
      <c r="AZ54" s="21">
        <f t="shared" si="165"/>
        <v>0</v>
      </c>
      <c r="BA54" s="21">
        <f t="shared" si="165"/>
        <v>0</v>
      </c>
      <c r="BB54" s="21">
        <f t="shared" si="165"/>
        <v>0</v>
      </c>
      <c r="BC54" s="21">
        <f t="shared" si="165"/>
        <v>0</v>
      </c>
      <c r="BD54" s="21">
        <f t="shared" si="165"/>
        <v>0</v>
      </c>
      <c r="BE54" s="21">
        <f t="shared" si="165"/>
        <v>0</v>
      </c>
      <c r="BF54" s="21">
        <f t="shared" si="165"/>
        <v>0</v>
      </c>
      <c r="BG54" s="21">
        <f t="shared" si="165"/>
        <v>0</v>
      </c>
      <c r="BH54" s="21">
        <f t="shared" si="165"/>
        <v>0</v>
      </c>
      <c r="BI54" s="21">
        <f t="shared" si="165"/>
        <v>0</v>
      </c>
      <c r="BJ54" s="21">
        <f t="shared" si="165"/>
        <v>0</v>
      </c>
      <c r="BK54" s="21">
        <f t="shared" si="165"/>
        <v>0</v>
      </c>
      <c r="BL54" s="21">
        <f t="shared" si="165"/>
        <v>0</v>
      </c>
      <c r="BM54" s="21">
        <f t="shared" si="165"/>
        <v>0</v>
      </c>
      <c r="BN54" s="21">
        <f t="shared" si="165"/>
        <v>0</v>
      </c>
      <c r="BO54" s="21">
        <f t="shared" si="165"/>
        <v>0</v>
      </c>
      <c r="BP54" s="21">
        <f t="shared" si="165"/>
        <v>0</v>
      </c>
      <c r="BQ54" s="21">
        <f t="shared" si="165"/>
        <v>0</v>
      </c>
      <c r="BR54" s="21">
        <f t="shared" si="165"/>
        <v>0</v>
      </c>
      <c r="BS54" s="21">
        <f t="shared" si="165"/>
        <v>0</v>
      </c>
      <c r="BT54" s="21">
        <f t="shared" si="165"/>
        <v>0</v>
      </c>
      <c r="BU54" s="21">
        <f t="shared" si="165"/>
        <v>0</v>
      </c>
      <c r="CI54" s="23"/>
      <c r="CJ54" s="25"/>
    </row>
    <row r="55" spans="1:88" x14ac:dyDescent="0.25">
      <c r="A55" s="4">
        <v>15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CI55" s="23"/>
      <c r="CJ55" s="25"/>
    </row>
    <row r="56" spans="1:88" x14ac:dyDescent="0.25">
      <c r="A56" s="4">
        <v>16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CI56" s="23"/>
      <c r="CJ56" s="25"/>
    </row>
    <row r="57" spans="1:88" x14ac:dyDescent="0.25">
      <c r="A57" s="4">
        <v>17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CI57" s="23"/>
      <c r="CJ57" s="25"/>
    </row>
    <row r="58" spans="1:88" x14ac:dyDescent="0.25">
      <c r="A58" s="4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CI58" s="23"/>
      <c r="CJ58" s="25"/>
    </row>
    <row r="59" spans="1:88" x14ac:dyDescent="0.25">
      <c r="A59" s="4">
        <v>19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CI59" s="23"/>
      <c r="CJ59" s="25"/>
    </row>
    <row r="60" spans="1:88" x14ac:dyDescent="0.25">
      <c r="A60" s="4">
        <v>20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CI60" s="23"/>
      <c r="CJ60" s="25"/>
    </row>
    <row r="61" spans="1:88" x14ac:dyDescent="0.25">
      <c r="A61" s="4">
        <v>21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CI61" s="23"/>
      <c r="CJ61" s="25"/>
    </row>
    <row r="62" spans="1:88" x14ac:dyDescent="0.25">
      <c r="A62" s="4">
        <v>22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CI62" s="23"/>
      <c r="CJ62" s="25"/>
    </row>
    <row r="63" spans="1:88" x14ac:dyDescent="0.25">
      <c r="A63" s="4">
        <v>23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CI63" s="23"/>
      <c r="CJ63" s="25"/>
    </row>
    <row r="64" spans="1:88" x14ac:dyDescent="0.25">
      <c r="A64" s="4">
        <v>24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CI64" s="23"/>
      <c r="CJ64" s="25"/>
    </row>
    <row r="65" spans="1:88" x14ac:dyDescent="0.25">
      <c r="CI65" s="23"/>
      <c r="CJ65" s="25"/>
    </row>
    <row r="66" spans="1:88" x14ac:dyDescent="0.25">
      <c r="CI66" s="23"/>
      <c r="CJ66" s="25"/>
    </row>
    <row r="67" spans="1:88" x14ac:dyDescent="0.25">
      <c r="CI67" s="23"/>
      <c r="CJ67" s="25"/>
    </row>
    <row r="68" spans="1:88" x14ac:dyDescent="0.25">
      <c r="CI68" s="23"/>
      <c r="CJ68" s="25"/>
    </row>
    <row r="69" spans="1:88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5"/>
    </row>
    <row r="70" spans="1:88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6"/>
    </row>
    <row r="71" spans="1:88" x14ac:dyDescent="0.25">
      <c r="CI71" s="23"/>
      <c r="CJ71" s="25"/>
    </row>
    <row r="72" spans="1:88" x14ac:dyDescent="0.25">
      <c r="CI72" s="23"/>
      <c r="CJ72" s="25"/>
    </row>
    <row r="73" spans="1:88" x14ac:dyDescent="0.25">
      <c r="CI73" s="23"/>
      <c r="CJ73" s="25"/>
    </row>
    <row r="74" spans="1:88" x14ac:dyDescent="0.25">
      <c r="CI74" s="23"/>
      <c r="CJ74" s="25"/>
    </row>
    <row r="75" spans="1:88" x14ac:dyDescent="0.25">
      <c r="CI75" s="23"/>
      <c r="CJ75" s="25"/>
    </row>
    <row r="76" spans="1:88" x14ac:dyDescent="0.25">
      <c r="CI76" s="23"/>
      <c r="CJ76" s="25"/>
    </row>
    <row r="77" spans="1:88" ht="18.75" x14ac:dyDescent="0.3">
      <c r="A77" s="39" t="s">
        <v>16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CI77" s="23"/>
      <c r="CJ77" s="25"/>
    </row>
    <row r="78" spans="1:88" x14ac:dyDescent="0.25">
      <c r="A78" s="4" t="s">
        <v>1</v>
      </c>
      <c r="B78" s="36" t="s">
        <v>0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8"/>
      <c r="AL78" s="30" t="s">
        <v>17</v>
      </c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2"/>
      <c r="CI78" s="23"/>
      <c r="CJ78" s="25"/>
    </row>
    <row r="79" spans="1:88" x14ac:dyDescent="0.25">
      <c r="A79" s="4"/>
      <c r="B79" s="4">
        <v>1</v>
      </c>
      <c r="C79" s="4">
        <v>2</v>
      </c>
      <c r="D79" s="4">
        <v>3</v>
      </c>
      <c r="E79" s="4">
        <v>4</v>
      </c>
      <c r="F79" s="4">
        <v>5</v>
      </c>
      <c r="G79" s="4">
        <v>6</v>
      </c>
      <c r="H79" s="4">
        <v>7</v>
      </c>
      <c r="I79" s="4">
        <v>8</v>
      </c>
      <c r="J79" s="4">
        <v>9</v>
      </c>
      <c r="K79" s="4">
        <v>10</v>
      </c>
      <c r="L79" s="4">
        <v>11</v>
      </c>
      <c r="M79" s="4">
        <v>12</v>
      </c>
      <c r="N79" s="4">
        <v>13</v>
      </c>
      <c r="O79" s="4">
        <v>14</v>
      </c>
      <c r="P79" s="4">
        <v>15</v>
      </c>
      <c r="Q79" s="4">
        <v>16</v>
      </c>
      <c r="R79" s="4">
        <v>17</v>
      </c>
      <c r="S79" s="4">
        <v>18</v>
      </c>
      <c r="T79" s="4">
        <v>19</v>
      </c>
      <c r="U79" s="4">
        <v>20</v>
      </c>
      <c r="V79" s="4">
        <v>21</v>
      </c>
      <c r="W79" s="4">
        <v>22</v>
      </c>
      <c r="X79" s="4">
        <v>23</v>
      </c>
      <c r="Y79" s="4">
        <v>24</v>
      </c>
      <c r="Z79" s="4">
        <v>25</v>
      </c>
      <c r="AA79" s="4">
        <v>26</v>
      </c>
      <c r="AB79" s="4">
        <v>27</v>
      </c>
      <c r="AC79" s="4">
        <v>28</v>
      </c>
      <c r="AD79" s="4">
        <v>29</v>
      </c>
      <c r="AE79" s="4">
        <v>30</v>
      </c>
      <c r="AF79" s="4">
        <v>31</v>
      </c>
      <c r="AG79" s="4">
        <v>32</v>
      </c>
      <c r="AH79" s="4">
        <v>33</v>
      </c>
      <c r="AI79" s="4">
        <v>34</v>
      </c>
      <c r="AJ79" s="4">
        <v>35</v>
      </c>
      <c r="AL79" s="30" t="s">
        <v>0</v>
      </c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2"/>
      <c r="CI79" s="23"/>
      <c r="CJ79" s="25"/>
    </row>
    <row r="80" spans="1:88" x14ac:dyDescent="0.25">
      <c r="A80" s="4">
        <v>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L80" s="2"/>
      <c r="AM80" s="3">
        <v>1</v>
      </c>
      <c r="AN80" s="3">
        <v>2</v>
      </c>
      <c r="AO80" s="3">
        <v>3</v>
      </c>
      <c r="AP80" s="3">
        <v>4</v>
      </c>
      <c r="AQ80" s="3">
        <v>5</v>
      </c>
      <c r="AR80" s="3">
        <v>6</v>
      </c>
      <c r="AS80" s="3">
        <v>7</v>
      </c>
      <c r="AT80" s="3">
        <v>8</v>
      </c>
      <c r="AU80" s="3">
        <v>9</v>
      </c>
      <c r="AV80" s="3">
        <v>10</v>
      </c>
      <c r="AW80" s="3">
        <v>11</v>
      </c>
      <c r="AX80" s="3">
        <v>12</v>
      </c>
      <c r="AY80" s="3">
        <v>13</v>
      </c>
      <c r="AZ80" s="3">
        <v>14</v>
      </c>
      <c r="BA80" s="3">
        <v>15</v>
      </c>
      <c r="BB80" s="3">
        <v>16</v>
      </c>
      <c r="BC80" s="3">
        <v>17</v>
      </c>
      <c r="BD80" s="3">
        <v>18</v>
      </c>
      <c r="BE80" s="3">
        <v>19</v>
      </c>
      <c r="BF80" s="3">
        <v>20</v>
      </c>
      <c r="BG80" s="3">
        <v>21</v>
      </c>
      <c r="BH80" s="3">
        <v>22</v>
      </c>
      <c r="BI80" s="3">
        <v>23</v>
      </c>
      <c r="BJ80" s="3">
        <v>24</v>
      </c>
      <c r="BK80" s="3">
        <v>25</v>
      </c>
      <c r="BL80" s="3">
        <v>26</v>
      </c>
      <c r="BM80" s="3">
        <v>27</v>
      </c>
      <c r="BN80" s="3">
        <v>28</v>
      </c>
      <c r="BO80" s="3">
        <v>29</v>
      </c>
      <c r="BP80" s="3">
        <v>30</v>
      </c>
      <c r="BQ80" s="3">
        <v>31</v>
      </c>
      <c r="BR80" s="3">
        <v>32</v>
      </c>
      <c r="BS80" s="3">
        <v>33</v>
      </c>
      <c r="BT80" s="3">
        <v>34</v>
      </c>
      <c r="BU80" s="3">
        <v>35</v>
      </c>
      <c r="CI80" s="23"/>
      <c r="CJ80" s="25"/>
    </row>
    <row r="81" spans="1:88" x14ac:dyDescent="0.25">
      <c r="A81" s="4">
        <v>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L81" s="3" t="s">
        <v>4</v>
      </c>
      <c r="AM81" s="2">
        <f>MIN(B81:B104)</f>
        <v>0</v>
      </c>
      <c r="AN81" s="2">
        <f t="shared" ref="AN81" si="166">MIN(C81:C104)</f>
        <v>0</v>
      </c>
      <c r="AO81" s="2">
        <f t="shared" ref="AO81" si="167">MIN(D81:D104)</f>
        <v>0</v>
      </c>
      <c r="AP81" s="2">
        <f t="shared" ref="AP81" si="168">MIN(E81:E104)</f>
        <v>0</v>
      </c>
      <c r="AQ81" s="2">
        <f t="shared" ref="AQ81" si="169">MIN(F81:F104)</f>
        <v>0</v>
      </c>
      <c r="AR81" s="2">
        <f t="shared" ref="AR81" si="170">MIN(G81:G104)</f>
        <v>0</v>
      </c>
      <c r="AS81" s="2">
        <f t="shared" ref="AS81" si="171">MIN(H81:H104)</f>
        <v>0</v>
      </c>
      <c r="AT81" s="2">
        <f t="shared" ref="AT81" si="172">MIN(I81:I104)</f>
        <v>0</v>
      </c>
      <c r="AU81" s="2">
        <f t="shared" ref="AU81" si="173">MIN(J81:J104)</f>
        <v>0</v>
      </c>
      <c r="AV81" s="2">
        <f t="shared" ref="AV81" si="174">MIN(K81:K104)</f>
        <v>0</v>
      </c>
      <c r="AW81" s="2">
        <f t="shared" ref="AW81" si="175">MIN(L81:L104)</f>
        <v>0</v>
      </c>
      <c r="AX81" s="2">
        <f t="shared" ref="AX81" si="176">MIN(M81:M104)</f>
        <v>0</v>
      </c>
      <c r="AY81" s="2">
        <f t="shared" ref="AY81" si="177">MIN(N81:N104)</f>
        <v>0</v>
      </c>
      <c r="AZ81" s="2">
        <f t="shared" ref="AZ81" si="178">MIN(O81:O104)</f>
        <v>0</v>
      </c>
      <c r="BA81" s="2">
        <f t="shared" ref="BA81" si="179">MIN(P81:P104)</f>
        <v>0</v>
      </c>
      <c r="BB81" s="2">
        <f t="shared" ref="BB81" si="180">MIN(Q81:Q104)</f>
        <v>0</v>
      </c>
      <c r="BC81" s="2">
        <f t="shared" ref="BC81" si="181">MIN(R81:R104)</f>
        <v>0</v>
      </c>
      <c r="BD81" s="2">
        <f t="shared" ref="BD81" si="182">MIN(S81:S104)</f>
        <v>0</v>
      </c>
      <c r="BE81" s="2">
        <f t="shared" ref="BE81" si="183">MIN(T81:T104)</f>
        <v>0</v>
      </c>
      <c r="BF81" s="2">
        <f t="shared" ref="BF81" si="184">MIN(U81:U104)</f>
        <v>0</v>
      </c>
      <c r="BG81" s="2">
        <f t="shared" ref="BG81" si="185">MIN(V81:V104)</f>
        <v>0</v>
      </c>
      <c r="BH81" s="2">
        <f t="shared" ref="BH81" si="186">MIN(W81:W104)</f>
        <v>0</v>
      </c>
      <c r="BI81" s="2">
        <f t="shared" ref="BI81" si="187">MIN(X81:X104)</f>
        <v>0</v>
      </c>
      <c r="BJ81" s="2">
        <f t="shared" ref="BJ81" si="188">MIN(Y81:Y104)</f>
        <v>0</v>
      </c>
      <c r="BK81" s="2">
        <f t="shared" ref="BK81" si="189">MIN(Z81:Z104)</f>
        <v>0</v>
      </c>
      <c r="BL81" s="2">
        <f t="shared" ref="BL81" si="190">MIN(AA81:AA104)</f>
        <v>0</v>
      </c>
      <c r="BM81" s="2">
        <f t="shared" ref="BM81" si="191">MIN(AB81:AB104)</f>
        <v>0</v>
      </c>
      <c r="BN81" s="2">
        <f t="shared" ref="BN81" si="192">MIN(AC81:AC104)</f>
        <v>0</v>
      </c>
      <c r="BO81" s="2">
        <f t="shared" ref="BO81" si="193">MIN(AD81:AD104)</f>
        <v>0</v>
      </c>
      <c r="BP81" s="2">
        <f t="shared" ref="BP81" si="194">MIN(AE81:AE104)</f>
        <v>0</v>
      </c>
      <c r="BQ81" s="2">
        <f t="shared" ref="BQ81" si="195">MIN(AF81:AF104)</f>
        <v>0</v>
      </c>
      <c r="BR81" s="2">
        <f t="shared" ref="BR81" si="196">MIN(AG81:AG104)</f>
        <v>0</v>
      </c>
      <c r="BS81" s="2">
        <f t="shared" ref="BS81" si="197">MIN(AH81:AH104)</f>
        <v>0</v>
      </c>
      <c r="BT81" s="2">
        <f t="shared" ref="BT81" si="198">MIN(AI81:AI104)</f>
        <v>0</v>
      </c>
      <c r="BU81" s="2">
        <f t="shared" ref="BU81" si="199">MIN(AJ81:AJ104)</f>
        <v>0</v>
      </c>
      <c r="CI81" s="23"/>
      <c r="CJ81" s="25"/>
    </row>
    <row r="82" spans="1:88" x14ac:dyDescent="0.25">
      <c r="A82" s="4">
        <v>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L82" s="3" t="s">
        <v>5</v>
      </c>
      <c r="AM82" s="2">
        <f>MAX(B81:B104)</f>
        <v>0</v>
      </c>
      <c r="AN82" s="2">
        <f t="shared" ref="AN82" si="200">MAX(C81:C104)</f>
        <v>0</v>
      </c>
      <c r="AO82" s="2">
        <f t="shared" ref="AO82" si="201">MAX(D81:D104)</f>
        <v>0</v>
      </c>
      <c r="AP82" s="2">
        <f t="shared" ref="AP82" si="202">MAX(E81:E104)</f>
        <v>0</v>
      </c>
      <c r="AQ82" s="2">
        <f t="shared" ref="AQ82" si="203">MAX(F81:F104)</f>
        <v>0</v>
      </c>
      <c r="AR82" s="2">
        <f t="shared" ref="AR82" si="204">MAX(G81:G104)</f>
        <v>0</v>
      </c>
      <c r="AS82" s="2">
        <f t="shared" ref="AS82" si="205">MAX(H81:H104)</f>
        <v>0</v>
      </c>
      <c r="AT82" s="2">
        <f t="shared" ref="AT82" si="206">MAX(I81:I104)</f>
        <v>0</v>
      </c>
      <c r="AU82" s="2">
        <f t="shared" ref="AU82" si="207">MAX(J81:J104)</f>
        <v>0</v>
      </c>
      <c r="AV82" s="2">
        <f t="shared" ref="AV82" si="208">MAX(K81:K104)</f>
        <v>0</v>
      </c>
      <c r="AW82" s="2">
        <f t="shared" ref="AW82" si="209">MAX(L81:L104)</f>
        <v>0</v>
      </c>
      <c r="AX82" s="2">
        <f t="shared" ref="AX82" si="210">MAX(M81:M104)</f>
        <v>0</v>
      </c>
      <c r="AY82" s="2">
        <f t="shared" ref="AY82" si="211">MAX(N81:N104)</f>
        <v>0</v>
      </c>
      <c r="AZ82" s="2">
        <f t="shared" ref="AZ82" si="212">MAX(O81:O104)</f>
        <v>0</v>
      </c>
      <c r="BA82" s="2">
        <f t="shared" ref="BA82" si="213">MAX(P81:P104)</f>
        <v>0</v>
      </c>
      <c r="BB82" s="2">
        <f t="shared" ref="BB82" si="214">MAX(Q81:Q104)</f>
        <v>0</v>
      </c>
      <c r="BC82" s="2">
        <f t="shared" ref="BC82" si="215">MAX(R81:R104)</f>
        <v>0</v>
      </c>
      <c r="BD82" s="2">
        <f t="shared" ref="BD82" si="216">MAX(S81:S104)</f>
        <v>0</v>
      </c>
      <c r="BE82" s="2">
        <f t="shared" ref="BE82" si="217">MAX(T81:T104)</f>
        <v>0</v>
      </c>
      <c r="BF82" s="2">
        <f t="shared" ref="BF82" si="218">MAX(U81:U104)</f>
        <v>0</v>
      </c>
      <c r="BG82" s="2">
        <f t="shared" ref="BG82" si="219">MAX(V81:V104)</f>
        <v>0</v>
      </c>
      <c r="BH82" s="2">
        <f t="shared" ref="BH82" si="220">MAX(W81:W104)</f>
        <v>0</v>
      </c>
      <c r="BI82" s="2">
        <f t="shared" ref="BI82" si="221">MAX(X81:X104)</f>
        <v>0</v>
      </c>
      <c r="BJ82" s="2">
        <f t="shared" ref="BJ82" si="222">MAX(Y81:Y104)</f>
        <v>0</v>
      </c>
      <c r="BK82" s="2">
        <f t="shared" ref="BK82" si="223">MAX(Z81:Z104)</f>
        <v>0</v>
      </c>
      <c r="BL82" s="2">
        <f t="shared" ref="BL82" si="224">MAX(AA81:AA104)</f>
        <v>0</v>
      </c>
      <c r="BM82" s="2">
        <f t="shared" ref="BM82" si="225">MAX(AB81:AB104)</f>
        <v>0</v>
      </c>
      <c r="BN82" s="2">
        <f t="shared" ref="BN82" si="226">MAX(AC81:AC104)</f>
        <v>0</v>
      </c>
      <c r="BO82" s="2">
        <f t="shared" ref="BO82" si="227">MAX(AD81:AD104)</f>
        <v>0</v>
      </c>
      <c r="BP82" s="2">
        <f t="shared" ref="BP82" si="228">MAX(AE81:AE104)</f>
        <v>0</v>
      </c>
      <c r="BQ82" s="2">
        <f t="shared" ref="BQ82" si="229">MAX(AF81:AF104)</f>
        <v>0</v>
      </c>
      <c r="BR82" s="2">
        <f t="shared" ref="BR82" si="230">MAX(AG81:AG104)</f>
        <v>0</v>
      </c>
      <c r="BS82" s="2">
        <f t="shared" ref="BS82" si="231">MAX(AH81:AH104)</f>
        <v>0</v>
      </c>
      <c r="BT82" s="2">
        <f t="shared" ref="BT82" si="232">MAX(AI81:AI104)</f>
        <v>0</v>
      </c>
      <c r="BU82" s="2">
        <f t="shared" ref="BU82" si="233">MAX(AJ81:AJ104)</f>
        <v>0</v>
      </c>
      <c r="CI82" s="23"/>
      <c r="CJ82" s="25"/>
    </row>
    <row r="83" spans="1:88" x14ac:dyDescent="0.25">
      <c r="A83" s="4">
        <v>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L83" s="3" t="s">
        <v>6</v>
      </c>
      <c r="AM83" s="2">
        <f>20*LOG10((1/24)*(10^(B81/20)+10^(B82/20)+10^(B83/20)+10^(B84/20)+10^(B85/20)+10^(B86/20)+10^(B87/20)+10^(B88/20)+10^(B89/20)+10^(B90/20)+10^(B91/20)+10^(B92/20)+10^(B93/20)+10^(B94/20)+10^(B95/20)+10^(B96/20)+10^(B97/20)+10^(B98/20)+10^(B99/20)+10^(B100/20)+10^(B101/20)+10^(B102/20)+10^(B103/20)+10^(B104/20)))</f>
        <v>0</v>
      </c>
      <c r="AN83" s="2">
        <f t="shared" ref="AN83" si="234">20*LOG10((1/24)*(10^(C81/20)+10^(C82/20)+10^(C83/20)+10^(C84/20)+10^(C85/20)+10^(C86/20)+10^(C87/20)+10^(C88/20)+10^(C89/20)+10^(C90/20)+10^(C91/20)+10^(C92/20)+10^(C93/20)+10^(C94/20)+10^(C95/20)+10^(C96/20)+10^(C97/20)+10^(C98/20)+10^(C99/20)+10^(C100/20)+10^(C101/20)+10^(C102/20)+10^(C103/20)+10^(C104/20)))</f>
        <v>0</v>
      </c>
      <c r="AO83" s="2">
        <f t="shared" ref="AO83" si="235">20*LOG10((1/24)*(10^(D81/20)+10^(D82/20)+10^(D83/20)+10^(D84/20)+10^(D85/20)+10^(D86/20)+10^(D87/20)+10^(D88/20)+10^(D89/20)+10^(D90/20)+10^(D91/20)+10^(D92/20)+10^(D93/20)+10^(D94/20)+10^(D95/20)+10^(D96/20)+10^(D97/20)+10^(D98/20)+10^(D99/20)+10^(D100/20)+10^(D101/20)+10^(D102/20)+10^(D103/20)+10^(D104/20)))</f>
        <v>0</v>
      </c>
      <c r="AP83" s="2">
        <f t="shared" ref="AP83" si="236">20*LOG10((1/24)*(10^(E81/20)+10^(E82/20)+10^(E83/20)+10^(E84/20)+10^(E85/20)+10^(E86/20)+10^(E87/20)+10^(E88/20)+10^(E89/20)+10^(E90/20)+10^(E91/20)+10^(E92/20)+10^(E93/20)+10^(E94/20)+10^(E95/20)+10^(E96/20)+10^(E97/20)+10^(E98/20)+10^(E99/20)+10^(E100/20)+10^(E101/20)+10^(E102/20)+10^(E103/20)+10^(E104/20)))</f>
        <v>0</v>
      </c>
      <c r="AQ83" s="2">
        <f t="shared" ref="AQ83" si="237">20*LOG10((1/24)*(10^(F81/20)+10^(F82/20)+10^(F83/20)+10^(F84/20)+10^(F85/20)+10^(F86/20)+10^(F87/20)+10^(F88/20)+10^(F89/20)+10^(F90/20)+10^(F91/20)+10^(F92/20)+10^(F93/20)+10^(F94/20)+10^(F95/20)+10^(F96/20)+10^(F97/20)+10^(F98/20)+10^(F99/20)+10^(F100/20)+10^(F101/20)+10^(F102/20)+10^(F103/20)+10^(F104/20)))</f>
        <v>0</v>
      </c>
      <c r="AR83" s="2">
        <f t="shared" ref="AR83" si="238">20*LOG10((1/24)*(10^(G81/20)+10^(G82/20)+10^(G83/20)+10^(G84/20)+10^(G85/20)+10^(G86/20)+10^(G87/20)+10^(G88/20)+10^(G89/20)+10^(G90/20)+10^(G91/20)+10^(G92/20)+10^(G93/20)+10^(G94/20)+10^(G95/20)+10^(G96/20)+10^(G97/20)+10^(G98/20)+10^(G99/20)+10^(G100/20)+10^(G101/20)+10^(G102/20)+10^(G103/20)+10^(G104/20)))</f>
        <v>0</v>
      </c>
      <c r="AS83" s="2">
        <f t="shared" ref="AS83" si="239">20*LOG10((1/24)*(10^(H81/20)+10^(H82/20)+10^(H83/20)+10^(H84/20)+10^(H85/20)+10^(H86/20)+10^(H87/20)+10^(H88/20)+10^(H89/20)+10^(H90/20)+10^(H91/20)+10^(H92/20)+10^(H93/20)+10^(H94/20)+10^(H95/20)+10^(H96/20)+10^(H97/20)+10^(H98/20)+10^(H99/20)+10^(H100/20)+10^(H101/20)+10^(H102/20)+10^(H103/20)+10^(H104/20)))</f>
        <v>0</v>
      </c>
      <c r="AT83" s="2">
        <f t="shared" ref="AT83" si="240">20*LOG10((1/24)*(10^(I81/20)+10^(I82/20)+10^(I83/20)+10^(I84/20)+10^(I85/20)+10^(I86/20)+10^(I87/20)+10^(I88/20)+10^(I89/20)+10^(I90/20)+10^(I91/20)+10^(I92/20)+10^(I93/20)+10^(I94/20)+10^(I95/20)+10^(I96/20)+10^(I97/20)+10^(I98/20)+10^(I99/20)+10^(I100/20)+10^(I101/20)+10^(I102/20)+10^(I103/20)+10^(I104/20)))</f>
        <v>0</v>
      </c>
      <c r="AU83" s="2">
        <f t="shared" ref="AU83" si="241">20*LOG10((1/24)*(10^(J81/20)+10^(J82/20)+10^(J83/20)+10^(J84/20)+10^(J85/20)+10^(J86/20)+10^(J87/20)+10^(J88/20)+10^(J89/20)+10^(J90/20)+10^(J91/20)+10^(J92/20)+10^(J93/20)+10^(J94/20)+10^(J95/20)+10^(J96/20)+10^(J97/20)+10^(J98/20)+10^(J99/20)+10^(J100/20)+10^(J101/20)+10^(J102/20)+10^(J103/20)+10^(J104/20)))</f>
        <v>0</v>
      </c>
      <c r="AV83" s="2">
        <f t="shared" ref="AV83" si="242">20*LOG10((1/24)*(10^(K81/20)+10^(K82/20)+10^(K83/20)+10^(K84/20)+10^(K85/20)+10^(K86/20)+10^(K87/20)+10^(K88/20)+10^(K89/20)+10^(K90/20)+10^(K91/20)+10^(K92/20)+10^(K93/20)+10^(K94/20)+10^(K95/20)+10^(K96/20)+10^(K97/20)+10^(K98/20)+10^(K99/20)+10^(K100/20)+10^(K101/20)+10^(K102/20)+10^(K103/20)+10^(K104/20)))</f>
        <v>0</v>
      </c>
      <c r="AW83" s="2">
        <f t="shared" ref="AW83" si="243">20*LOG10((1/24)*(10^(L81/20)+10^(L82/20)+10^(L83/20)+10^(L84/20)+10^(L85/20)+10^(L86/20)+10^(L87/20)+10^(L88/20)+10^(L89/20)+10^(L90/20)+10^(L91/20)+10^(L92/20)+10^(L93/20)+10^(L94/20)+10^(L95/20)+10^(L96/20)+10^(L97/20)+10^(L98/20)+10^(L99/20)+10^(L100/20)+10^(L101/20)+10^(L102/20)+10^(L103/20)+10^(L104/20)))</f>
        <v>0</v>
      </c>
      <c r="AX83" s="2">
        <f t="shared" ref="AX83" si="244">20*LOG10((1/24)*(10^(M81/20)+10^(M82/20)+10^(M83/20)+10^(M84/20)+10^(M85/20)+10^(M86/20)+10^(M87/20)+10^(M88/20)+10^(M89/20)+10^(M90/20)+10^(M91/20)+10^(M92/20)+10^(M93/20)+10^(M94/20)+10^(M95/20)+10^(M96/20)+10^(M97/20)+10^(M98/20)+10^(M99/20)+10^(M100/20)+10^(M101/20)+10^(M102/20)+10^(M103/20)+10^(M104/20)))</f>
        <v>0</v>
      </c>
      <c r="AY83" s="2">
        <f t="shared" ref="AY83" si="245">20*LOG10((1/24)*(10^(N81/20)+10^(N82/20)+10^(N83/20)+10^(N84/20)+10^(N85/20)+10^(N86/20)+10^(N87/20)+10^(N88/20)+10^(N89/20)+10^(N90/20)+10^(N91/20)+10^(N92/20)+10^(N93/20)+10^(N94/20)+10^(N95/20)+10^(N96/20)+10^(N97/20)+10^(N98/20)+10^(N99/20)+10^(N100/20)+10^(N101/20)+10^(N102/20)+10^(N103/20)+10^(N104/20)))</f>
        <v>0</v>
      </c>
      <c r="AZ83" s="2">
        <f t="shared" ref="AZ83" si="246">20*LOG10((1/24)*(10^(O81/20)+10^(O82/20)+10^(O83/20)+10^(O84/20)+10^(O85/20)+10^(O86/20)+10^(O87/20)+10^(O88/20)+10^(O89/20)+10^(O90/20)+10^(O91/20)+10^(O92/20)+10^(O93/20)+10^(O94/20)+10^(O95/20)+10^(O96/20)+10^(O97/20)+10^(O98/20)+10^(O99/20)+10^(O100/20)+10^(O101/20)+10^(O102/20)+10^(O103/20)+10^(O104/20)))</f>
        <v>0</v>
      </c>
      <c r="BA83" s="2">
        <f t="shared" ref="BA83" si="247">20*LOG10((1/24)*(10^(P81/20)+10^(P82/20)+10^(P83/20)+10^(P84/20)+10^(P85/20)+10^(P86/20)+10^(P87/20)+10^(P88/20)+10^(P89/20)+10^(P90/20)+10^(P91/20)+10^(P92/20)+10^(P93/20)+10^(P94/20)+10^(P95/20)+10^(P96/20)+10^(P97/20)+10^(P98/20)+10^(P99/20)+10^(P100/20)+10^(P101/20)+10^(P102/20)+10^(P103/20)+10^(P104/20)))</f>
        <v>0</v>
      </c>
      <c r="BB83" s="2">
        <f t="shared" ref="BB83" si="248">20*LOG10((1/24)*(10^(Q81/20)+10^(Q82/20)+10^(Q83/20)+10^(Q84/20)+10^(Q85/20)+10^(Q86/20)+10^(Q87/20)+10^(Q88/20)+10^(Q89/20)+10^(Q90/20)+10^(Q91/20)+10^(Q92/20)+10^(Q93/20)+10^(Q94/20)+10^(Q95/20)+10^(Q96/20)+10^(Q97/20)+10^(Q98/20)+10^(Q99/20)+10^(Q100/20)+10^(Q101/20)+10^(Q102/20)+10^(Q103/20)+10^(Q104/20)))</f>
        <v>0</v>
      </c>
      <c r="BC83" s="2">
        <f t="shared" ref="BC83" si="249">20*LOG10((1/24)*(10^(R81/20)+10^(R82/20)+10^(R83/20)+10^(R84/20)+10^(R85/20)+10^(R86/20)+10^(R87/20)+10^(R88/20)+10^(R89/20)+10^(R90/20)+10^(R91/20)+10^(R92/20)+10^(R93/20)+10^(R94/20)+10^(R95/20)+10^(R96/20)+10^(R97/20)+10^(R98/20)+10^(R99/20)+10^(R100/20)+10^(R101/20)+10^(R102/20)+10^(R103/20)+10^(R104/20)))</f>
        <v>0</v>
      </c>
      <c r="BD83" s="2">
        <f t="shared" ref="BD83" si="250">20*LOG10((1/24)*(10^(S81/20)+10^(S82/20)+10^(S83/20)+10^(S84/20)+10^(S85/20)+10^(S86/20)+10^(S87/20)+10^(S88/20)+10^(S89/20)+10^(S90/20)+10^(S91/20)+10^(S92/20)+10^(S93/20)+10^(S94/20)+10^(S95/20)+10^(S96/20)+10^(S97/20)+10^(S98/20)+10^(S99/20)+10^(S100/20)+10^(S101/20)+10^(S102/20)+10^(S103/20)+10^(S104/20)))</f>
        <v>0</v>
      </c>
      <c r="BE83" s="2">
        <f t="shared" ref="BE83" si="251">20*LOG10((1/24)*(10^(T81/20)+10^(T82/20)+10^(T83/20)+10^(T84/20)+10^(T85/20)+10^(T86/20)+10^(T87/20)+10^(T88/20)+10^(T89/20)+10^(T90/20)+10^(T91/20)+10^(T92/20)+10^(T93/20)+10^(T94/20)+10^(T95/20)+10^(T96/20)+10^(T97/20)+10^(T98/20)+10^(T99/20)+10^(T100/20)+10^(T101/20)+10^(T102/20)+10^(T103/20)+10^(T104/20)))</f>
        <v>0</v>
      </c>
      <c r="BF83" s="2">
        <f t="shared" ref="BF83" si="252">20*LOG10((1/24)*(10^(U81/20)+10^(U82/20)+10^(U83/20)+10^(U84/20)+10^(U85/20)+10^(U86/20)+10^(U87/20)+10^(U88/20)+10^(U89/20)+10^(U90/20)+10^(U91/20)+10^(U92/20)+10^(U93/20)+10^(U94/20)+10^(U95/20)+10^(U96/20)+10^(U97/20)+10^(U98/20)+10^(U99/20)+10^(U100/20)+10^(U101/20)+10^(U102/20)+10^(U103/20)+10^(U104/20)))</f>
        <v>0</v>
      </c>
      <c r="BG83" s="2">
        <f t="shared" ref="BG83" si="253">20*LOG10((1/24)*(10^(V81/20)+10^(V82/20)+10^(V83/20)+10^(V84/20)+10^(V85/20)+10^(V86/20)+10^(V87/20)+10^(V88/20)+10^(V89/20)+10^(V90/20)+10^(V91/20)+10^(V92/20)+10^(V93/20)+10^(V94/20)+10^(V95/20)+10^(V96/20)+10^(V97/20)+10^(V98/20)+10^(V99/20)+10^(V100/20)+10^(V101/20)+10^(V102/20)+10^(V103/20)+10^(V104/20)))</f>
        <v>0</v>
      </c>
      <c r="BH83" s="2">
        <f t="shared" ref="BH83" si="254">20*LOG10((1/24)*(10^(W81/20)+10^(W82/20)+10^(W83/20)+10^(W84/20)+10^(W85/20)+10^(W86/20)+10^(W87/20)+10^(W88/20)+10^(W89/20)+10^(W90/20)+10^(W91/20)+10^(W92/20)+10^(W93/20)+10^(W94/20)+10^(W95/20)+10^(W96/20)+10^(W97/20)+10^(W98/20)+10^(W99/20)+10^(W100/20)+10^(W101/20)+10^(W102/20)+10^(W103/20)+10^(W104/20)))</f>
        <v>0</v>
      </c>
      <c r="BI83" s="2">
        <f t="shared" ref="BI83" si="255">20*LOG10((1/24)*(10^(X81/20)+10^(X82/20)+10^(X83/20)+10^(X84/20)+10^(X85/20)+10^(X86/20)+10^(X87/20)+10^(X88/20)+10^(X89/20)+10^(X90/20)+10^(X91/20)+10^(X92/20)+10^(X93/20)+10^(X94/20)+10^(X95/20)+10^(X96/20)+10^(X97/20)+10^(X98/20)+10^(X99/20)+10^(X100/20)+10^(X101/20)+10^(X102/20)+10^(X103/20)+10^(X104/20)))</f>
        <v>0</v>
      </c>
      <c r="BJ83" s="2">
        <f t="shared" ref="BJ83" si="256">20*LOG10((1/24)*(10^(Y81/20)+10^(Y82/20)+10^(Y83/20)+10^(Y84/20)+10^(Y85/20)+10^(Y86/20)+10^(Y87/20)+10^(Y88/20)+10^(Y89/20)+10^(Y90/20)+10^(Y91/20)+10^(Y92/20)+10^(Y93/20)+10^(Y94/20)+10^(Y95/20)+10^(Y96/20)+10^(Y97/20)+10^(Y98/20)+10^(Y99/20)+10^(Y100/20)+10^(Y101/20)+10^(Y102/20)+10^(Y103/20)+10^(Y104/20)))</f>
        <v>0</v>
      </c>
      <c r="BK83" s="2">
        <f t="shared" ref="BK83" si="257">20*LOG10((1/24)*(10^(Z81/20)+10^(Z82/20)+10^(Z83/20)+10^(Z84/20)+10^(Z85/20)+10^(Z86/20)+10^(Z87/20)+10^(Z88/20)+10^(Z89/20)+10^(Z90/20)+10^(Z91/20)+10^(Z92/20)+10^(Z93/20)+10^(Z94/20)+10^(Z95/20)+10^(Z96/20)+10^(Z97/20)+10^(Z98/20)+10^(Z99/20)+10^(Z100/20)+10^(Z101/20)+10^(Z102/20)+10^(Z103/20)+10^(Z104/20)))</f>
        <v>0</v>
      </c>
      <c r="BL83" s="2">
        <f t="shared" ref="BL83" si="258">20*LOG10((1/24)*(10^(AA81/20)+10^(AA82/20)+10^(AA83/20)+10^(AA84/20)+10^(AA85/20)+10^(AA86/20)+10^(AA87/20)+10^(AA88/20)+10^(AA89/20)+10^(AA90/20)+10^(AA91/20)+10^(AA92/20)+10^(AA93/20)+10^(AA94/20)+10^(AA95/20)+10^(AA96/20)+10^(AA97/20)+10^(AA98/20)+10^(AA99/20)+10^(AA100/20)+10^(AA101/20)+10^(AA102/20)+10^(AA103/20)+10^(AA104/20)))</f>
        <v>0</v>
      </c>
      <c r="BM83" s="2">
        <f t="shared" ref="BM83" si="259">20*LOG10((1/24)*(10^(AB81/20)+10^(AB82/20)+10^(AB83/20)+10^(AB84/20)+10^(AB85/20)+10^(AB86/20)+10^(AB87/20)+10^(AB88/20)+10^(AB89/20)+10^(AB90/20)+10^(AB91/20)+10^(AB92/20)+10^(AB93/20)+10^(AB94/20)+10^(AB95/20)+10^(AB96/20)+10^(AB97/20)+10^(AB98/20)+10^(AB99/20)+10^(AB100/20)+10^(AB101/20)+10^(AB102/20)+10^(AB103/20)+10^(AB104/20)))</f>
        <v>0</v>
      </c>
      <c r="BN83" s="2">
        <f t="shared" ref="BN83" si="260">20*LOG10((1/24)*(10^(AC81/20)+10^(AC82/20)+10^(AC83/20)+10^(AC84/20)+10^(AC85/20)+10^(AC86/20)+10^(AC87/20)+10^(AC88/20)+10^(AC89/20)+10^(AC90/20)+10^(AC91/20)+10^(AC92/20)+10^(AC93/20)+10^(AC94/20)+10^(AC95/20)+10^(AC96/20)+10^(AC97/20)+10^(AC98/20)+10^(AC99/20)+10^(AC100/20)+10^(AC101/20)+10^(AC102/20)+10^(AC103/20)+10^(AC104/20)))</f>
        <v>0</v>
      </c>
      <c r="BO83" s="2">
        <f t="shared" ref="BO83" si="261">20*LOG10((1/24)*(10^(AD81/20)+10^(AD82/20)+10^(AD83/20)+10^(AD84/20)+10^(AD85/20)+10^(AD86/20)+10^(AD87/20)+10^(AD88/20)+10^(AD89/20)+10^(AD90/20)+10^(AD91/20)+10^(AD92/20)+10^(AD93/20)+10^(AD94/20)+10^(AD95/20)+10^(AD96/20)+10^(AD97/20)+10^(AD98/20)+10^(AD99/20)+10^(AD100/20)+10^(AD101/20)+10^(AD102/20)+10^(AD103/20)+10^(AD104/20)))</f>
        <v>0</v>
      </c>
      <c r="BP83" s="2">
        <f t="shared" ref="BP83" si="262">20*LOG10((1/24)*(10^(AE81/20)+10^(AE82/20)+10^(AE83/20)+10^(AE84/20)+10^(AE85/20)+10^(AE86/20)+10^(AE87/20)+10^(AE88/20)+10^(AE89/20)+10^(AE90/20)+10^(AE91/20)+10^(AE92/20)+10^(AE93/20)+10^(AE94/20)+10^(AE95/20)+10^(AE96/20)+10^(AE97/20)+10^(AE98/20)+10^(AE99/20)+10^(AE100/20)+10^(AE101/20)+10^(AE102/20)+10^(AE103/20)+10^(AE104/20)))</f>
        <v>0</v>
      </c>
      <c r="BQ83" s="2">
        <f t="shared" ref="BQ83" si="263">20*LOG10((1/24)*(10^(AF81/20)+10^(AF82/20)+10^(AF83/20)+10^(AF84/20)+10^(AF85/20)+10^(AF86/20)+10^(AF87/20)+10^(AF88/20)+10^(AF89/20)+10^(AF90/20)+10^(AF91/20)+10^(AF92/20)+10^(AF93/20)+10^(AF94/20)+10^(AF95/20)+10^(AF96/20)+10^(AF97/20)+10^(AF98/20)+10^(AF99/20)+10^(AF100/20)+10^(AF101/20)+10^(AF102/20)+10^(AF103/20)+10^(AF104/20)))</f>
        <v>0</v>
      </c>
      <c r="BR83" s="2">
        <f t="shared" ref="BR83" si="264">20*LOG10((1/24)*(10^(AG81/20)+10^(AG82/20)+10^(AG83/20)+10^(AG84/20)+10^(AG85/20)+10^(AG86/20)+10^(AG87/20)+10^(AG88/20)+10^(AG89/20)+10^(AG90/20)+10^(AG91/20)+10^(AG92/20)+10^(AG93/20)+10^(AG94/20)+10^(AG95/20)+10^(AG96/20)+10^(AG97/20)+10^(AG98/20)+10^(AG99/20)+10^(AG100/20)+10^(AG101/20)+10^(AG102/20)+10^(AG103/20)+10^(AG104/20)))</f>
        <v>0</v>
      </c>
      <c r="BS83" s="2">
        <f t="shared" ref="BS83" si="265">20*LOG10((1/24)*(10^(AH81/20)+10^(AH82/20)+10^(AH83/20)+10^(AH84/20)+10^(AH85/20)+10^(AH86/20)+10^(AH87/20)+10^(AH88/20)+10^(AH89/20)+10^(AH90/20)+10^(AH91/20)+10^(AH92/20)+10^(AH93/20)+10^(AH94/20)+10^(AH95/20)+10^(AH96/20)+10^(AH97/20)+10^(AH98/20)+10^(AH99/20)+10^(AH100/20)+10^(AH101/20)+10^(AH102/20)+10^(AH103/20)+10^(AH104/20)))</f>
        <v>0</v>
      </c>
      <c r="BT83" s="2">
        <f t="shared" ref="BT83" si="266">20*LOG10((1/24)*(10^(AI81/20)+10^(AI82/20)+10^(AI83/20)+10^(AI84/20)+10^(AI85/20)+10^(AI86/20)+10^(AI87/20)+10^(AI88/20)+10^(AI89/20)+10^(AI90/20)+10^(AI91/20)+10^(AI92/20)+10^(AI93/20)+10^(AI94/20)+10^(AI95/20)+10^(AI96/20)+10^(AI97/20)+10^(AI98/20)+10^(AI99/20)+10^(AI100/20)+10^(AI101/20)+10^(AI102/20)+10^(AI103/20)+10^(AI104/20)))</f>
        <v>0</v>
      </c>
      <c r="BU83" s="2">
        <f t="shared" ref="BU83" si="267">20*LOG10((1/24)*(10^(AJ81/20)+10^(AJ82/20)+10^(AJ83/20)+10^(AJ84/20)+10^(AJ85/20)+10^(AJ86/20)+10^(AJ87/20)+10^(AJ88/20)+10^(AJ89/20)+10^(AJ90/20)+10^(AJ91/20)+10^(AJ92/20)+10^(AJ93/20)+10^(AJ94/20)+10^(AJ95/20)+10^(AJ96/20)+10^(AJ97/20)+10^(AJ98/20)+10^(AJ99/20)+10^(AJ100/20)+10^(AJ101/20)+10^(AJ102/20)+10^(AJ103/20)+10^(AJ104/20)))</f>
        <v>0</v>
      </c>
      <c r="CI83" s="23"/>
      <c r="CJ83" s="25"/>
    </row>
    <row r="84" spans="1:88" x14ac:dyDescent="0.25">
      <c r="A84" s="4">
        <v>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L84" s="3" t="s">
        <v>7</v>
      </c>
      <c r="AM84" s="2" t="e">
        <f t="shared" ref="AM84" si="268">STDEV(B81:B104)</f>
        <v>#DIV/0!</v>
      </c>
      <c r="AN84" s="2" t="e">
        <f t="shared" ref="AN84" si="269">STDEV(C81:C104)</f>
        <v>#DIV/0!</v>
      </c>
      <c r="AO84" s="2" t="e">
        <f t="shared" ref="AO84" si="270">STDEV(D81:D104)</f>
        <v>#DIV/0!</v>
      </c>
      <c r="AP84" s="2" t="e">
        <f t="shared" ref="AP84" si="271">STDEV(E81:E104)</f>
        <v>#DIV/0!</v>
      </c>
      <c r="AQ84" s="2" t="e">
        <f t="shared" ref="AQ84" si="272">STDEV(F81:F104)</f>
        <v>#DIV/0!</v>
      </c>
      <c r="AR84" s="2" t="e">
        <f t="shared" ref="AR84" si="273">STDEV(G81:G104)</f>
        <v>#DIV/0!</v>
      </c>
      <c r="AS84" s="2" t="e">
        <f t="shared" ref="AS84" si="274">STDEV(H81:H104)</f>
        <v>#DIV/0!</v>
      </c>
      <c r="AT84" s="2" t="e">
        <f t="shared" ref="AT84" si="275">STDEV(I81:I104)</f>
        <v>#DIV/0!</v>
      </c>
      <c r="AU84" s="2" t="e">
        <f t="shared" ref="AU84" si="276">STDEV(J81:J104)</f>
        <v>#DIV/0!</v>
      </c>
      <c r="AV84" s="2" t="e">
        <f t="shared" ref="AV84" si="277">STDEV(K81:K104)</f>
        <v>#DIV/0!</v>
      </c>
      <c r="AW84" s="2" t="e">
        <f t="shared" ref="AW84" si="278">STDEV(L81:L104)</f>
        <v>#DIV/0!</v>
      </c>
      <c r="AX84" s="2" t="e">
        <f t="shared" ref="AX84" si="279">STDEV(M81:M104)</f>
        <v>#DIV/0!</v>
      </c>
      <c r="AY84" s="2" t="e">
        <f t="shared" ref="AY84" si="280">STDEV(N81:N104)</f>
        <v>#DIV/0!</v>
      </c>
      <c r="AZ84" s="2" t="e">
        <f t="shared" ref="AZ84" si="281">STDEV(O81:O104)</f>
        <v>#DIV/0!</v>
      </c>
      <c r="BA84" s="2" t="e">
        <f t="shared" ref="BA84" si="282">STDEV(P81:P104)</f>
        <v>#DIV/0!</v>
      </c>
      <c r="BB84" s="2" t="e">
        <f t="shared" ref="BB84" si="283">STDEV(Q81:Q104)</f>
        <v>#DIV/0!</v>
      </c>
      <c r="BC84" s="2" t="e">
        <f t="shared" ref="BC84" si="284">STDEV(R81:R104)</f>
        <v>#DIV/0!</v>
      </c>
      <c r="BD84" s="2" t="e">
        <f t="shared" ref="BD84" si="285">STDEV(S81:S104)</f>
        <v>#DIV/0!</v>
      </c>
      <c r="BE84" s="2" t="e">
        <f t="shared" ref="BE84" si="286">STDEV(T81:T104)</f>
        <v>#DIV/0!</v>
      </c>
      <c r="BF84" s="2" t="e">
        <f t="shared" ref="BF84" si="287">STDEV(U81:U104)</f>
        <v>#DIV/0!</v>
      </c>
      <c r="BG84" s="2" t="e">
        <f t="shared" ref="BG84" si="288">STDEV(V81:V104)</f>
        <v>#DIV/0!</v>
      </c>
      <c r="BH84" s="2" t="e">
        <f t="shared" ref="BH84" si="289">STDEV(W81:W104)</f>
        <v>#DIV/0!</v>
      </c>
      <c r="BI84" s="2" t="e">
        <f t="shared" ref="BI84" si="290">STDEV(X81:X104)</f>
        <v>#DIV/0!</v>
      </c>
      <c r="BJ84" s="2" t="e">
        <f t="shared" ref="BJ84" si="291">STDEV(Y81:Y104)</f>
        <v>#DIV/0!</v>
      </c>
      <c r="BK84" s="2" t="e">
        <f t="shared" ref="BK84" si="292">STDEV(Z81:Z104)</f>
        <v>#DIV/0!</v>
      </c>
      <c r="BL84" s="2" t="e">
        <f t="shared" ref="BL84" si="293">STDEV(AA81:AA104)</f>
        <v>#DIV/0!</v>
      </c>
      <c r="BM84" s="2" t="e">
        <f t="shared" ref="BM84" si="294">STDEV(AB81:AB104)</f>
        <v>#DIV/0!</v>
      </c>
      <c r="BN84" s="2" t="e">
        <f t="shared" ref="BN84" si="295">STDEV(AC81:AC104)</f>
        <v>#DIV/0!</v>
      </c>
      <c r="BO84" s="2" t="e">
        <f t="shared" ref="BO84" si="296">STDEV(AD81:AD104)</f>
        <v>#DIV/0!</v>
      </c>
      <c r="BP84" s="2" t="e">
        <f t="shared" ref="BP84" si="297">STDEV(AE81:AE104)</f>
        <v>#DIV/0!</v>
      </c>
      <c r="BQ84" s="2" t="e">
        <f t="shared" ref="BQ84" si="298">STDEV(AF81:AF104)</f>
        <v>#DIV/0!</v>
      </c>
      <c r="BR84" s="2" t="e">
        <f t="shared" ref="BR84" si="299">STDEV(AG81:AG104)</f>
        <v>#DIV/0!</v>
      </c>
      <c r="BS84" s="2" t="e">
        <f t="shared" ref="BS84" si="300">STDEV(AH81:AH104)</f>
        <v>#DIV/0!</v>
      </c>
      <c r="BT84" s="2" t="e">
        <f t="shared" ref="BT84" si="301">STDEV(AI81:AI104)</f>
        <v>#DIV/0!</v>
      </c>
      <c r="BU84" s="2" t="e">
        <f t="shared" ref="BU84" si="302">STDEV(AJ81:AJ104)</f>
        <v>#DIV/0!</v>
      </c>
      <c r="CI84" s="23"/>
      <c r="CJ84" s="25"/>
    </row>
    <row r="85" spans="1:88" x14ac:dyDescent="0.25">
      <c r="A85" s="4">
        <v>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CI85" s="23"/>
      <c r="CJ85" s="25"/>
    </row>
    <row r="86" spans="1:88" x14ac:dyDescent="0.25">
      <c r="A86" s="4">
        <v>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BA86" s="33" t="s">
        <v>11</v>
      </c>
      <c r="BB86" s="34"/>
      <c r="BC86" s="34"/>
      <c r="BD86" s="34"/>
      <c r="BE86" s="34"/>
      <c r="BF86" s="34"/>
      <c r="BG86" s="35"/>
      <c r="CI86" s="23"/>
      <c r="CJ86" s="25"/>
    </row>
    <row r="87" spans="1:88" x14ac:dyDescent="0.25">
      <c r="A87" s="4">
        <v>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BA87" s="6"/>
      <c r="BB87" s="33" t="s">
        <v>8</v>
      </c>
      <c r="BC87" s="34"/>
      <c r="BD87" s="34"/>
      <c r="BE87" s="34"/>
      <c r="BF87" s="34"/>
      <c r="BG87" s="35"/>
      <c r="CI87" s="23"/>
      <c r="CJ87" s="25"/>
    </row>
    <row r="88" spans="1:88" x14ac:dyDescent="0.25">
      <c r="A88" s="4">
        <v>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BA88" s="7"/>
      <c r="BB88" s="29" t="s">
        <v>10</v>
      </c>
      <c r="BC88" s="29"/>
      <c r="BD88" s="29"/>
      <c r="BE88" s="29"/>
      <c r="BF88" s="29"/>
      <c r="BG88" s="29"/>
      <c r="CI88" s="23"/>
      <c r="CJ88" s="25"/>
    </row>
    <row r="89" spans="1:88" x14ac:dyDescent="0.25">
      <c r="A89" s="4">
        <v>10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BA89" s="8"/>
      <c r="BB89" s="29" t="s">
        <v>9</v>
      </c>
      <c r="BC89" s="29"/>
      <c r="BD89" s="29"/>
      <c r="BE89" s="29"/>
      <c r="BF89" s="29"/>
      <c r="BG89" s="29"/>
      <c r="CI89" s="23"/>
      <c r="CJ89" s="25"/>
    </row>
    <row r="90" spans="1:88" x14ac:dyDescent="0.25">
      <c r="A90" s="4">
        <v>11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CI90" s="23"/>
      <c r="CJ90" s="25"/>
    </row>
    <row r="91" spans="1:88" x14ac:dyDescent="0.25">
      <c r="A91" s="4">
        <v>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CI91" s="23"/>
      <c r="CJ91" s="25"/>
    </row>
    <row r="92" spans="1:88" x14ac:dyDescent="0.25">
      <c r="A92" s="4">
        <v>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M92" s="21">
        <f>IF(AM83&gt;85,1,0)</f>
        <v>0</v>
      </c>
      <c r="AN92" s="21">
        <f t="shared" ref="AN92:BU92" si="303">IF(AN83&gt;85,1,0)</f>
        <v>0</v>
      </c>
      <c r="AO92" s="21">
        <f t="shared" si="303"/>
        <v>0</v>
      </c>
      <c r="AP92" s="21">
        <f t="shared" si="303"/>
        <v>0</v>
      </c>
      <c r="AQ92" s="21">
        <f t="shared" si="303"/>
        <v>0</v>
      </c>
      <c r="AR92" s="21">
        <f t="shared" si="303"/>
        <v>0</v>
      </c>
      <c r="AS92" s="21">
        <f t="shared" si="303"/>
        <v>0</v>
      </c>
      <c r="AT92" s="21">
        <f t="shared" si="303"/>
        <v>0</v>
      </c>
      <c r="AU92" s="21">
        <f t="shared" si="303"/>
        <v>0</v>
      </c>
      <c r="AV92" s="21">
        <f t="shared" si="303"/>
        <v>0</v>
      </c>
      <c r="AW92" s="21">
        <f t="shared" si="303"/>
        <v>0</v>
      </c>
      <c r="AX92" s="21">
        <f t="shared" si="303"/>
        <v>0</v>
      </c>
      <c r="AY92" s="21">
        <f t="shared" si="303"/>
        <v>0</v>
      </c>
      <c r="AZ92" s="21">
        <f t="shared" si="303"/>
        <v>0</v>
      </c>
      <c r="BA92" s="21">
        <f t="shared" si="303"/>
        <v>0</v>
      </c>
      <c r="BB92" s="21">
        <f t="shared" si="303"/>
        <v>0</v>
      </c>
      <c r="BC92" s="21">
        <f t="shared" si="303"/>
        <v>0</v>
      </c>
      <c r="BD92" s="21">
        <f t="shared" si="303"/>
        <v>0</v>
      </c>
      <c r="BE92" s="21">
        <f t="shared" si="303"/>
        <v>0</v>
      </c>
      <c r="BF92" s="21">
        <f t="shared" si="303"/>
        <v>0</v>
      </c>
      <c r="BG92" s="21">
        <f t="shared" si="303"/>
        <v>0</v>
      </c>
      <c r="BH92" s="21">
        <f t="shared" si="303"/>
        <v>0</v>
      </c>
      <c r="BI92" s="21">
        <f t="shared" si="303"/>
        <v>0</v>
      </c>
      <c r="BJ92" s="21">
        <f t="shared" si="303"/>
        <v>0</v>
      </c>
      <c r="BK92" s="21">
        <f t="shared" si="303"/>
        <v>0</v>
      </c>
      <c r="BL92" s="21">
        <f t="shared" si="303"/>
        <v>0</v>
      </c>
      <c r="BM92" s="21">
        <f t="shared" si="303"/>
        <v>0</v>
      </c>
      <c r="BN92" s="21">
        <f t="shared" si="303"/>
        <v>0</v>
      </c>
      <c r="BO92" s="21">
        <f t="shared" si="303"/>
        <v>0</v>
      </c>
      <c r="BP92" s="21">
        <f t="shared" si="303"/>
        <v>0</v>
      </c>
      <c r="BQ92" s="21">
        <f t="shared" si="303"/>
        <v>0</v>
      </c>
      <c r="BR92" s="21">
        <f t="shared" si="303"/>
        <v>0</v>
      </c>
      <c r="BS92" s="21">
        <f t="shared" si="303"/>
        <v>0</v>
      </c>
      <c r="BT92" s="21">
        <f t="shared" si="303"/>
        <v>0</v>
      </c>
      <c r="BU92" s="21">
        <f t="shared" si="303"/>
        <v>0</v>
      </c>
      <c r="CI92" s="23"/>
      <c r="CJ92" s="25"/>
    </row>
    <row r="93" spans="1:88" x14ac:dyDescent="0.25">
      <c r="A93" s="4">
        <v>14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CI93" s="23"/>
      <c r="CJ93" s="25"/>
    </row>
    <row r="94" spans="1:88" x14ac:dyDescent="0.25">
      <c r="A94" s="4">
        <v>15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CI94" s="23"/>
      <c r="CJ94" s="25"/>
    </row>
    <row r="95" spans="1:88" x14ac:dyDescent="0.25">
      <c r="A95" s="4">
        <v>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CI95" s="23"/>
      <c r="CJ95" s="25"/>
    </row>
    <row r="96" spans="1:88" x14ac:dyDescent="0.25">
      <c r="A96" s="4">
        <v>17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CI96" s="23"/>
      <c r="CJ96" s="25"/>
    </row>
    <row r="97" spans="1:88" x14ac:dyDescent="0.25">
      <c r="A97" s="4">
        <v>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CI97" s="23"/>
      <c r="CJ97" s="25"/>
    </row>
    <row r="98" spans="1:88" x14ac:dyDescent="0.25">
      <c r="A98" s="4">
        <v>19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CI98" s="23"/>
      <c r="CJ98" s="25"/>
    </row>
    <row r="99" spans="1:88" x14ac:dyDescent="0.25">
      <c r="A99" s="4">
        <v>20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CI99" s="23"/>
      <c r="CJ99" s="25"/>
    </row>
    <row r="100" spans="1:88" x14ac:dyDescent="0.25">
      <c r="A100" s="4">
        <v>21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CI100" s="23"/>
      <c r="CJ100" s="25"/>
    </row>
    <row r="101" spans="1:88" x14ac:dyDescent="0.25">
      <c r="A101" s="4">
        <v>22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CI101" s="23"/>
      <c r="CJ101" s="25"/>
    </row>
    <row r="102" spans="1:88" x14ac:dyDescent="0.25">
      <c r="A102" s="4">
        <v>23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CI102" s="23"/>
      <c r="CJ102" s="25"/>
    </row>
    <row r="103" spans="1:88" x14ac:dyDescent="0.25">
      <c r="A103" s="4">
        <v>24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CI103" s="23"/>
      <c r="CJ103" s="25"/>
    </row>
    <row r="104" spans="1:88" x14ac:dyDescent="0.25">
      <c r="CI104" s="23"/>
      <c r="CJ104" s="25"/>
    </row>
    <row r="105" spans="1:88" x14ac:dyDescent="0.25">
      <c r="CI105" s="23"/>
      <c r="CJ105" s="25"/>
    </row>
    <row r="106" spans="1:88" x14ac:dyDescent="0.25">
      <c r="CI106" s="23"/>
      <c r="CJ106" s="25"/>
    </row>
    <row r="107" spans="1:88" x14ac:dyDescent="0.25">
      <c r="CI107" s="23"/>
      <c r="CJ107" s="25"/>
    </row>
    <row r="108" spans="1:88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5"/>
    </row>
    <row r="109" spans="1:88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6"/>
    </row>
    <row r="110" spans="1:88" x14ac:dyDescent="0.25">
      <c r="CI110" s="23"/>
      <c r="CJ110" s="25"/>
    </row>
    <row r="111" spans="1:88" x14ac:dyDescent="0.25">
      <c r="CI111" s="23"/>
      <c r="CJ111" s="25"/>
    </row>
    <row r="112" spans="1:88" x14ac:dyDescent="0.25">
      <c r="CI112" s="23"/>
      <c r="CJ112" s="25"/>
    </row>
    <row r="113" spans="1:88" x14ac:dyDescent="0.25">
      <c r="CI113" s="23"/>
      <c r="CJ113" s="25"/>
    </row>
    <row r="114" spans="1:88" x14ac:dyDescent="0.25">
      <c r="CI114" s="23"/>
      <c r="CJ114" s="25"/>
    </row>
    <row r="115" spans="1:88" x14ac:dyDescent="0.25">
      <c r="CI115" s="23"/>
      <c r="CJ115" s="25"/>
    </row>
    <row r="116" spans="1:88" ht="18.75" x14ac:dyDescent="0.3">
      <c r="A116" s="39" t="s">
        <v>18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1"/>
      <c r="CI116" s="23"/>
      <c r="CJ116" s="25"/>
    </row>
    <row r="117" spans="1:88" x14ac:dyDescent="0.25">
      <c r="A117" s="4" t="s">
        <v>1</v>
      </c>
      <c r="B117" s="36" t="s">
        <v>0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8"/>
      <c r="AL117" s="30" t="s">
        <v>20</v>
      </c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2"/>
      <c r="CI117" s="23"/>
      <c r="CJ117" s="25"/>
    </row>
    <row r="118" spans="1:88" x14ac:dyDescent="0.25">
      <c r="A118" s="4"/>
      <c r="B118" s="4">
        <v>1</v>
      </c>
      <c r="C118" s="4">
        <v>2</v>
      </c>
      <c r="D118" s="4">
        <v>3</v>
      </c>
      <c r="E118" s="4">
        <v>4</v>
      </c>
      <c r="F118" s="4">
        <v>5</v>
      </c>
      <c r="G118" s="4">
        <v>6</v>
      </c>
      <c r="H118" s="4">
        <v>7</v>
      </c>
      <c r="I118" s="4">
        <v>8</v>
      </c>
      <c r="J118" s="4">
        <v>9</v>
      </c>
      <c r="K118" s="4">
        <v>10</v>
      </c>
      <c r="L118" s="4">
        <v>11</v>
      </c>
      <c r="M118" s="4">
        <v>12</v>
      </c>
      <c r="N118" s="4">
        <v>13</v>
      </c>
      <c r="O118" s="4">
        <v>14</v>
      </c>
      <c r="P118" s="4">
        <v>15</v>
      </c>
      <c r="Q118" s="4">
        <v>16</v>
      </c>
      <c r="R118" s="4">
        <v>17</v>
      </c>
      <c r="S118" s="4">
        <v>18</v>
      </c>
      <c r="T118" s="4">
        <v>19</v>
      </c>
      <c r="U118" s="4">
        <v>20</v>
      </c>
      <c r="V118" s="4">
        <v>21</v>
      </c>
      <c r="W118" s="4">
        <v>22</v>
      </c>
      <c r="X118" s="4">
        <v>23</v>
      </c>
      <c r="Y118" s="4">
        <v>24</v>
      </c>
      <c r="Z118" s="4">
        <v>25</v>
      </c>
      <c r="AA118" s="4">
        <v>26</v>
      </c>
      <c r="AB118" s="4">
        <v>27</v>
      </c>
      <c r="AC118" s="4">
        <v>28</v>
      </c>
      <c r="AD118" s="4">
        <v>29</v>
      </c>
      <c r="AE118" s="4">
        <v>30</v>
      </c>
      <c r="AF118" s="4">
        <v>31</v>
      </c>
      <c r="AG118" s="4">
        <v>32</v>
      </c>
      <c r="AH118" s="4">
        <v>33</v>
      </c>
      <c r="AI118" s="4">
        <v>34</v>
      </c>
      <c r="AJ118" s="4">
        <v>35</v>
      </c>
      <c r="AL118" s="30" t="s">
        <v>0</v>
      </c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2"/>
      <c r="CI118" s="23"/>
      <c r="CJ118" s="25"/>
    </row>
    <row r="119" spans="1:88" x14ac:dyDescent="0.25">
      <c r="A119" s="4">
        <v>1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L119" s="2"/>
      <c r="AM119" s="3">
        <v>1</v>
      </c>
      <c r="AN119" s="3">
        <v>2</v>
      </c>
      <c r="AO119" s="3">
        <v>3</v>
      </c>
      <c r="AP119" s="3">
        <v>4</v>
      </c>
      <c r="AQ119" s="3">
        <v>5</v>
      </c>
      <c r="AR119" s="3">
        <v>6</v>
      </c>
      <c r="AS119" s="3">
        <v>7</v>
      </c>
      <c r="AT119" s="3">
        <v>8</v>
      </c>
      <c r="AU119" s="3">
        <v>9</v>
      </c>
      <c r="AV119" s="3">
        <v>10</v>
      </c>
      <c r="AW119" s="3">
        <v>11</v>
      </c>
      <c r="AX119" s="3">
        <v>12</v>
      </c>
      <c r="AY119" s="3">
        <v>13</v>
      </c>
      <c r="AZ119" s="3">
        <v>14</v>
      </c>
      <c r="BA119" s="3">
        <v>15</v>
      </c>
      <c r="BB119" s="3">
        <v>16</v>
      </c>
      <c r="BC119" s="3">
        <v>17</v>
      </c>
      <c r="BD119" s="3">
        <v>18</v>
      </c>
      <c r="BE119" s="3">
        <v>19</v>
      </c>
      <c r="BF119" s="3">
        <v>20</v>
      </c>
      <c r="BG119" s="3">
        <v>21</v>
      </c>
      <c r="BH119" s="3">
        <v>22</v>
      </c>
      <c r="BI119" s="3">
        <v>23</v>
      </c>
      <c r="BJ119" s="3">
        <v>24</v>
      </c>
      <c r="BK119" s="3">
        <v>25</v>
      </c>
      <c r="BL119" s="3">
        <v>26</v>
      </c>
      <c r="BM119" s="3">
        <v>27</v>
      </c>
      <c r="BN119" s="3">
        <v>28</v>
      </c>
      <c r="BO119" s="3">
        <v>29</v>
      </c>
      <c r="BP119" s="3">
        <v>30</v>
      </c>
      <c r="BQ119" s="3">
        <v>31</v>
      </c>
      <c r="BR119" s="3">
        <v>32</v>
      </c>
      <c r="BS119" s="3">
        <v>33</v>
      </c>
      <c r="BT119" s="3">
        <v>34</v>
      </c>
      <c r="BU119" s="3">
        <v>35</v>
      </c>
      <c r="CI119" s="23"/>
      <c r="CJ119" s="25"/>
    </row>
    <row r="120" spans="1:88" x14ac:dyDescent="0.25">
      <c r="A120" s="4">
        <v>2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L120" s="3" t="s">
        <v>4</v>
      </c>
      <c r="AM120" s="2">
        <f>MIN(B120:B143)</f>
        <v>0</v>
      </c>
      <c r="AN120" s="2">
        <f t="shared" ref="AN120" si="304">MIN(C120:C143)</f>
        <v>0</v>
      </c>
      <c r="AO120" s="2">
        <f t="shared" ref="AO120" si="305">MIN(D120:D143)</f>
        <v>0</v>
      </c>
      <c r="AP120" s="2">
        <f t="shared" ref="AP120" si="306">MIN(E120:E143)</f>
        <v>0</v>
      </c>
      <c r="AQ120" s="2">
        <f t="shared" ref="AQ120" si="307">MIN(F120:F143)</f>
        <v>0</v>
      </c>
      <c r="AR120" s="2">
        <f t="shared" ref="AR120" si="308">MIN(G120:G143)</f>
        <v>0</v>
      </c>
      <c r="AS120" s="2">
        <f t="shared" ref="AS120" si="309">MIN(H120:H143)</f>
        <v>0</v>
      </c>
      <c r="AT120" s="2">
        <f t="shared" ref="AT120" si="310">MIN(I120:I143)</f>
        <v>0</v>
      </c>
      <c r="AU120" s="2">
        <f t="shared" ref="AU120" si="311">MIN(J120:J143)</f>
        <v>0</v>
      </c>
      <c r="AV120" s="2">
        <f t="shared" ref="AV120" si="312">MIN(K120:K143)</f>
        <v>0</v>
      </c>
      <c r="AW120" s="2">
        <f t="shared" ref="AW120" si="313">MIN(L120:L143)</f>
        <v>0</v>
      </c>
      <c r="AX120" s="2">
        <f t="shared" ref="AX120" si="314">MIN(M120:M143)</f>
        <v>0</v>
      </c>
      <c r="AY120" s="2">
        <f t="shared" ref="AY120" si="315">MIN(N120:N143)</f>
        <v>0</v>
      </c>
      <c r="AZ120" s="2">
        <f t="shared" ref="AZ120" si="316">MIN(O120:O143)</f>
        <v>0</v>
      </c>
      <c r="BA120" s="2">
        <f t="shared" ref="BA120" si="317">MIN(P120:P143)</f>
        <v>0</v>
      </c>
      <c r="BB120" s="2">
        <f t="shared" ref="BB120" si="318">MIN(Q120:Q143)</f>
        <v>0</v>
      </c>
      <c r="BC120" s="2">
        <f t="shared" ref="BC120" si="319">MIN(R120:R143)</f>
        <v>0</v>
      </c>
      <c r="BD120" s="2">
        <f t="shared" ref="BD120" si="320">MIN(S120:S143)</f>
        <v>0</v>
      </c>
      <c r="BE120" s="2">
        <f t="shared" ref="BE120" si="321">MIN(T120:T143)</f>
        <v>0</v>
      </c>
      <c r="BF120" s="2">
        <f t="shared" ref="BF120" si="322">MIN(U120:U143)</f>
        <v>0</v>
      </c>
      <c r="BG120" s="2">
        <f t="shared" ref="BG120" si="323">MIN(V120:V143)</f>
        <v>0</v>
      </c>
      <c r="BH120" s="2">
        <f t="shared" ref="BH120" si="324">MIN(W120:W143)</f>
        <v>0</v>
      </c>
      <c r="BI120" s="2">
        <f t="shared" ref="BI120" si="325">MIN(X120:X143)</f>
        <v>0</v>
      </c>
      <c r="BJ120" s="2">
        <f t="shared" ref="BJ120" si="326">MIN(Y120:Y143)</f>
        <v>0</v>
      </c>
      <c r="BK120" s="2">
        <f t="shared" ref="BK120" si="327">MIN(Z120:Z143)</f>
        <v>0</v>
      </c>
      <c r="BL120" s="2">
        <f t="shared" ref="BL120" si="328">MIN(AA120:AA143)</f>
        <v>0</v>
      </c>
      <c r="BM120" s="2">
        <f t="shared" ref="BM120" si="329">MIN(AB120:AB143)</f>
        <v>0</v>
      </c>
      <c r="BN120" s="2">
        <f t="shared" ref="BN120" si="330">MIN(AC120:AC143)</f>
        <v>0</v>
      </c>
      <c r="BO120" s="2">
        <f t="shared" ref="BO120" si="331">MIN(AD120:AD143)</f>
        <v>0</v>
      </c>
      <c r="BP120" s="2">
        <f t="shared" ref="BP120" si="332">MIN(AE120:AE143)</f>
        <v>0</v>
      </c>
      <c r="BQ120" s="2">
        <f t="shared" ref="BQ120" si="333">MIN(AF120:AF143)</f>
        <v>0</v>
      </c>
      <c r="BR120" s="2">
        <f t="shared" ref="BR120" si="334">MIN(AG120:AG143)</f>
        <v>0</v>
      </c>
      <c r="BS120" s="2">
        <f t="shared" ref="BS120" si="335">MIN(AH120:AH143)</f>
        <v>0</v>
      </c>
      <c r="BT120" s="2">
        <f t="shared" ref="BT120" si="336">MIN(AI120:AI143)</f>
        <v>0</v>
      </c>
      <c r="BU120" s="2">
        <f t="shared" ref="BU120" si="337">MIN(AJ120:AJ143)</f>
        <v>0</v>
      </c>
      <c r="CI120" s="23"/>
      <c r="CJ120" s="25"/>
    </row>
    <row r="121" spans="1:88" x14ac:dyDescent="0.25">
      <c r="A121" s="4">
        <v>3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L121" s="3" t="s">
        <v>5</v>
      </c>
      <c r="AM121" s="2">
        <f>MAX(B120:B143)</f>
        <v>0</v>
      </c>
      <c r="AN121" s="2">
        <f t="shared" ref="AN121" si="338">MAX(C120:C143)</f>
        <v>0</v>
      </c>
      <c r="AO121" s="2">
        <f t="shared" ref="AO121" si="339">MAX(D120:D143)</f>
        <v>0</v>
      </c>
      <c r="AP121" s="2">
        <f t="shared" ref="AP121" si="340">MAX(E120:E143)</f>
        <v>0</v>
      </c>
      <c r="AQ121" s="2">
        <f t="shared" ref="AQ121" si="341">MAX(F120:F143)</f>
        <v>0</v>
      </c>
      <c r="AR121" s="2">
        <f t="shared" ref="AR121" si="342">MAX(G120:G143)</f>
        <v>0</v>
      </c>
      <c r="AS121" s="2">
        <f t="shared" ref="AS121" si="343">MAX(H120:H143)</f>
        <v>0</v>
      </c>
      <c r="AT121" s="2">
        <f t="shared" ref="AT121" si="344">MAX(I120:I143)</f>
        <v>0</v>
      </c>
      <c r="AU121" s="2">
        <f t="shared" ref="AU121" si="345">MAX(J120:J143)</f>
        <v>0</v>
      </c>
      <c r="AV121" s="2">
        <f t="shared" ref="AV121" si="346">MAX(K120:K143)</f>
        <v>0</v>
      </c>
      <c r="AW121" s="2">
        <f t="shared" ref="AW121" si="347">MAX(L120:L143)</f>
        <v>0</v>
      </c>
      <c r="AX121" s="2">
        <f t="shared" ref="AX121" si="348">MAX(M120:M143)</f>
        <v>0</v>
      </c>
      <c r="AY121" s="2">
        <f t="shared" ref="AY121" si="349">MAX(N120:N143)</f>
        <v>0</v>
      </c>
      <c r="AZ121" s="2">
        <f t="shared" ref="AZ121" si="350">MAX(O120:O143)</f>
        <v>0</v>
      </c>
      <c r="BA121" s="2">
        <f t="shared" ref="BA121" si="351">MAX(P120:P143)</f>
        <v>0</v>
      </c>
      <c r="BB121" s="2">
        <f t="shared" ref="BB121" si="352">MAX(Q120:Q143)</f>
        <v>0</v>
      </c>
      <c r="BC121" s="2">
        <f t="shared" ref="BC121" si="353">MAX(R120:R143)</f>
        <v>0</v>
      </c>
      <c r="BD121" s="2">
        <f t="shared" ref="BD121" si="354">MAX(S120:S143)</f>
        <v>0</v>
      </c>
      <c r="BE121" s="2">
        <f t="shared" ref="BE121" si="355">MAX(T120:T143)</f>
        <v>0</v>
      </c>
      <c r="BF121" s="2">
        <f t="shared" ref="BF121" si="356">MAX(U120:U143)</f>
        <v>0</v>
      </c>
      <c r="BG121" s="2">
        <f t="shared" ref="BG121" si="357">MAX(V120:V143)</f>
        <v>0</v>
      </c>
      <c r="BH121" s="2">
        <f t="shared" ref="BH121" si="358">MAX(W120:W143)</f>
        <v>0</v>
      </c>
      <c r="BI121" s="2">
        <f t="shared" ref="BI121" si="359">MAX(X120:X143)</f>
        <v>0</v>
      </c>
      <c r="BJ121" s="2">
        <f t="shared" ref="BJ121" si="360">MAX(Y120:Y143)</f>
        <v>0</v>
      </c>
      <c r="BK121" s="2">
        <f t="shared" ref="BK121" si="361">MAX(Z120:Z143)</f>
        <v>0</v>
      </c>
      <c r="BL121" s="2">
        <f t="shared" ref="BL121" si="362">MAX(AA120:AA143)</f>
        <v>0</v>
      </c>
      <c r="BM121" s="2">
        <f t="shared" ref="BM121" si="363">MAX(AB120:AB143)</f>
        <v>0</v>
      </c>
      <c r="BN121" s="2">
        <f t="shared" ref="BN121" si="364">MAX(AC120:AC143)</f>
        <v>0</v>
      </c>
      <c r="BO121" s="2">
        <f t="shared" ref="BO121" si="365">MAX(AD120:AD143)</f>
        <v>0</v>
      </c>
      <c r="BP121" s="2">
        <f t="shared" ref="BP121" si="366">MAX(AE120:AE143)</f>
        <v>0</v>
      </c>
      <c r="BQ121" s="2">
        <f t="shared" ref="BQ121" si="367">MAX(AF120:AF143)</f>
        <v>0</v>
      </c>
      <c r="BR121" s="2">
        <f t="shared" ref="BR121" si="368">MAX(AG120:AG143)</f>
        <v>0</v>
      </c>
      <c r="BS121" s="2">
        <f t="shared" ref="BS121" si="369">MAX(AH120:AH143)</f>
        <v>0</v>
      </c>
      <c r="BT121" s="2">
        <f t="shared" ref="BT121" si="370">MAX(AI120:AI143)</f>
        <v>0</v>
      </c>
      <c r="BU121" s="2">
        <f t="shared" ref="BU121" si="371">MAX(AJ120:AJ143)</f>
        <v>0</v>
      </c>
      <c r="CI121" s="23"/>
      <c r="CJ121" s="25"/>
    </row>
    <row r="122" spans="1:88" x14ac:dyDescent="0.25">
      <c r="A122" s="4">
        <v>4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L122" s="3" t="s">
        <v>6</v>
      </c>
      <c r="AM122" s="2">
        <f>20*LOG10((1/24)*(10^(B120/20)+10^(B121/20)+10^(B122/20)+10^(B123/20)+10^(B124/20)+10^(B125/20)+10^(B126/20)+10^(B127/20)+10^(B128/20)+10^(B129/20)+10^(B130/20)+10^(B131/20)+10^(B132/20)+10^(B133/20)+10^(B134/20)+10^(B135/20)+10^(B136/20)+10^(B137/20)+10^(B138/20)+10^(B139/20)+10^(B140/20)+10^(B141/20)+10^(B142/20)+10^(B143/20)))</f>
        <v>0</v>
      </c>
      <c r="AN122" s="2">
        <f t="shared" ref="AN122" si="372">20*LOG10((1/24)*(10^(C120/20)+10^(C121/20)+10^(C122/20)+10^(C123/20)+10^(C124/20)+10^(C125/20)+10^(C126/20)+10^(C127/20)+10^(C128/20)+10^(C129/20)+10^(C130/20)+10^(C131/20)+10^(C132/20)+10^(C133/20)+10^(C134/20)+10^(C135/20)+10^(C136/20)+10^(C137/20)+10^(C138/20)+10^(C139/20)+10^(C140/20)+10^(C141/20)+10^(C142/20)+10^(C143/20)))</f>
        <v>0</v>
      </c>
      <c r="AO122" s="2">
        <f t="shared" ref="AO122" si="373">20*LOG10((1/24)*(10^(D120/20)+10^(D121/20)+10^(D122/20)+10^(D123/20)+10^(D124/20)+10^(D125/20)+10^(D126/20)+10^(D127/20)+10^(D128/20)+10^(D129/20)+10^(D130/20)+10^(D131/20)+10^(D132/20)+10^(D133/20)+10^(D134/20)+10^(D135/20)+10^(D136/20)+10^(D137/20)+10^(D138/20)+10^(D139/20)+10^(D140/20)+10^(D141/20)+10^(D142/20)+10^(D143/20)))</f>
        <v>0</v>
      </c>
      <c r="AP122" s="2">
        <f t="shared" ref="AP122" si="374">20*LOG10((1/24)*(10^(E120/20)+10^(E121/20)+10^(E122/20)+10^(E123/20)+10^(E124/20)+10^(E125/20)+10^(E126/20)+10^(E127/20)+10^(E128/20)+10^(E129/20)+10^(E130/20)+10^(E131/20)+10^(E132/20)+10^(E133/20)+10^(E134/20)+10^(E135/20)+10^(E136/20)+10^(E137/20)+10^(E138/20)+10^(E139/20)+10^(E140/20)+10^(E141/20)+10^(E142/20)+10^(E143/20)))</f>
        <v>0</v>
      </c>
      <c r="AQ122" s="2">
        <f t="shared" ref="AQ122" si="375">20*LOG10((1/24)*(10^(F120/20)+10^(F121/20)+10^(F122/20)+10^(F123/20)+10^(F124/20)+10^(F125/20)+10^(F126/20)+10^(F127/20)+10^(F128/20)+10^(F129/20)+10^(F130/20)+10^(F131/20)+10^(F132/20)+10^(F133/20)+10^(F134/20)+10^(F135/20)+10^(F136/20)+10^(F137/20)+10^(F138/20)+10^(F139/20)+10^(F140/20)+10^(F141/20)+10^(F142/20)+10^(F143/20)))</f>
        <v>0</v>
      </c>
      <c r="AR122" s="2">
        <f t="shared" ref="AR122" si="376">20*LOG10((1/24)*(10^(G120/20)+10^(G121/20)+10^(G122/20)+10^(G123/20)+10^(G124/20)+10^(G125/20)+10^(G126/20)+10^(G127/20)+10^(G128/20)+10^(G129/20)+10^(G130/20)+10^(G131/20)+10^(G132/20)+10^(G133/20)+10^(G134/20)+10^(G135/20)+10^(G136/20)+10^(G137/20)+10^(G138/20)+10^(G139/20)+10^(G140/20)+10^(G141/20)+10^(G142/20)+10^(G143/20)))</f>
        <v>0</v>
      </c>
      <c r="AS122" s="2">
        <f t="shared" ref="AS122" si="377">20*LOG10((1/24)*(10^(H120/20)+10^(H121/20)+10^(H122/20)+10^(H123/20)+10^(H124/20)+10^(H125/20)+10^(H126/20)+10^(H127/20)+10^(H128/20)+10^(H129/20)+10^(H130/20)+10^(H131/20)+10^(H132/20)+10^(H133/20)+10^(H134/20)+10^(H135/20)+10^(H136/20)+10^(H137/20)+10^(H138/20)+10^(H139/20)+10^(H140/20)+10^(H141/20)+10^(H142/20)+10^(H143/20)))</f>
        <v>0</v>
      </c>
      <c r="AT122" s="2">
        <f t="shared" ref="AT122" si="378">20*LOG10((1/24)*(10^(I120/20)+10^(I121/20)+10^(I122/20)+10^(I123/20)+10^(I124/20)+10^(I125/20)+10^(I126/20)+10^(I127/20)+10^(I128/20)+10^(I129/20)+10^(I130/20)+10^(I131/20)+10^(I132/20)+10^(I133/20)+10^(I134/20)+10^(I135/20)+10^(I136/20)+10^(I137/20)+10^(I138/20)+10^(I139/20)+10^(I140/20)+10^(I141/20)+10^(I142/20)+10^(I143/20)))</f>
        <v>0</v>
      </c>
      <c r="AU122" s="2">
        <f t="shared" ref="AU122" si="379">20*LOG10((1/24)*(10^(J120/20)+10^(J121/20)+10^(J122/20)+10^(J123/20)+10^(J124/20)+10^(J125/20)+10^(J126/20)+10^(J127/20)+10^(J128/20)+10^(J129/20)+10^(J130/20)+10^(J131/20)+10^(J132/20)+10^(J133/20)+10^(J134/20)+10^(J135/20)+10^(J136/20)+10^(J137/20)+10^(J138/20)+10^(J139/20)+10^(J140/20)+10^(J141/20)+10^(J142/20)+10^(J143/20)))</f>
        <v>0</v>
      </c>
      <c r="AV122" s="2">
        <f t="shared" ref="AV122" si="380">20*LOG10((1/24)*(10^(K120/20)+10^(K121/20)+10^(K122/20)+10^(K123/20)+10^(K124/20)+10^(K125/20)+10^(K126/20)+10^(K127/20)+10^(K128/20)+10^(K129/20)+10^(K130/20)+10^(K131/20)+10^(K132/20)+10^(K133/20)+10^(K134/20)+10^(K135/20)+10^(K136/20)+10^(K137/20)+10^(K138/20)+10^(K139/20)+10^(K140/20)+10^(K141/20)+10^(K142/20)+10^(K143/20)))</f>
        <v>0</v>
      </c>
      <c r="AW122" s="2">
        <f t="shared" ref="AW122" si="381">20*LOG10((1/24)*(10^(L120/20)+10^(L121/20)+10^(L122/20)+10^(L123/20)+10^(L124/20)+10^(L125/20)+10^(L126/20)+10^(L127/20)+10^(L128/20)+10^(L129/20)+10^(L130/20)+10^(L131/20)+10^(L132/20)+10^(L133/20)+10^(L134/20)+10^(L135/20)+10^(L136/20)+10^(L137/20)+10^(L138/20)+10^(L139/20)+10^(L140/20)+10^(L141/20)+10^(L142/20)+10^(L143/20)))</f>
        <v>0</v>
      </c>
      <c r="AX122" s="2">
        <f t="shared" ref="AX122" si="382">20*LOG10((1/24)*(10^(M120/20)+10^(M121/20)+10^(M122/20)+10^(M123/20)+10^(M124/20)+10^(M125/20)+10^(M126/20)+10^(M127/20)+10^(M128/20)+10^(M129/20)+10^(M130/20)+10^(M131/20)+10^(M132/20)+10^(M133/20)+10^(M134/20)+10^(M135/20)+10^(M136/20)+10^(M137/20)+10^(M138/20)+10^(M139/20)+10^(M140/20)+10^(M141/20)+10^(M142/20)+10^(M143/20)))</f>
        <v>0</v>
      </c>
      <c r="AY122" s="2">
        <f t="shared" ref="AY122" si="383">20*LOG10((1/24)*(10^(N120/20)+10^(N121/20)+10^(N122/20)+10^(N123/20)+10^(N124/20)+10^(N125/20)+10^(N126/20)+10^(N127/20)+10^(N128/20)+10^(N129/20)+10^(N130/20)+10^(N131/20)+10^(N132/20)+10^(N133/20)+10^(N134/20)+10^(N135/20)+10^(N136/20)+10^(N137/20)+10^(N138/20)+10^(N139/20)+10^(N140/20)+10^(N141/20)+10^(N142/20)+10^(N143/20)))</f>
        <v>0</v>
      </c>
      <c r="AZ122" s="2">
        <f t="shared" ref="AZ122" si="384">20*LOG10((1/24)*(10^(O120/20)+10^(O121/20)+10^(O122/20)+10^(O123/20)+10^(O124/20)+10^(O125/20)+10^(O126/20)+10^(O127/20)+10^(O128/20)+10^(O129/20)+10^(O130/20)+10^(O131/20)+10^(O132/20)+10^(O133/20)+10^(O134/20)+10^(O135/20)+10^(O136/20)+10^(O137/20)+10^(O138/20)+10^(O139/20)+10^(O140/20)+10^(O141/20)+10^(O142/20)+10^(O143/20)))</f>
        <v>0</v>
      </c>
      <c r="BA122" s="2">
        <f t="shared" ref="BA122" si="385">20*LOG10((1/24)*(10^(P120/20)+10^(P121/20)+10^(P122/20)+10^(P123/20)+10^(P124/20)+10^(P125/20)+10^(P126/20)+10^(P127/20)+10^(P128/20)+10^(P129/20)+10^(P130/20)+10^(P131/20)+10^(P132/20)+10^(P133/20)+10^(P134/20)+10^(P135/20)+10^(P136/20)+10^(P137/20)+10^(P138/20)+10^(P139/20)+10^(P140/20)+10^(P141/20)+10^(P142/20)+10^(P143/20)))</f>
        <v>0</v>
      </c>
      <c r="BB122" s="2">
        <f t="shared" ref="BB122" si="386">20*LOG10((1/24)*(10^(Q120/20)+10^(Q121/20)+10^(Q122/20)+10^(Q123/20)+10^(Q124/20)+10^(Q125/20)+10^(Q126/20)+10^(Q127/20)+10^(Q128/20)+10^(Q129/20)+10^(Q130/20)+10^(Q131/20)+10^(Q132/20)+10^(Q133/20)+10^(Q134/20)+10^(Q135/20)+10^(Q136/20)+10^(Q137/20)+10^(Q138/20)+10^(Q139/20)+10^(Q140/20)+10^(Q141/20)+10^(Q142/20)+10^(Q143/20)))</f>
        <v>0</v>
      </c>
      <c r="BC122" s="2">
        <f t="shared" ref="BC122" si="387">20*LOG10((1/24)*(10^(R120/20)+10^(R121/20)+10^(R122/20)+10^(R123/20)+10^(R124/20)+10^(R125/20)+10^(R126/20)+10^(R127/20)+10^(R128/20)+10^(R129/20)+10^(R130/20)+10^(R131/20)+10^(R132/20)+10^(R133/20)+10^(R134/20)+10^(R135/20)+10^(R136/20)+10^(R137/20)+10^(R138/20)+10^(R139/20)+10^(R140/20)+10^(R141/20)+10^(R142/20)+10^(R143/20)))</f>
        <v>0</v>
      </c>
      <c r="BD122" s="2">
        <f t="shared" ref="BD122" si="388">20*LOG10((1/24)*(10^(S120/20)+10^(S121/20)+10^(S122/20)+10^(S123/20)+10^(S124/20)+10^(S125/20)+10^(S126/20)+10^(S127/20)+10^(S128/20)+10^(S129/20)+10^(S130/20)+10^(S131/20)+10^(S132/20)+10^(S133/20)+10^(S134/20)+10^(S135/20)+10^(S136/20)+10^(S137/20)+10^(S138/20)+10^(S139/20)+10^(S140/20)+10^(S141/20)+10^(S142/20)+10^(S143/20)))</f>
        <v>0</v>
      </c>
      <c r="BE122" s="2">
        <f t="shared" ref="BE122" si="389">20*LOG10((1/24)*(10^(T120/20)+10^(T121/20)+10^(T122/20)+10^(T123/20)+10^(T124/20)+10^(T125/20)+10^(T126/20)+10^(T127/20)+10^(T128/20)+10^(T129/20)+10^(T130/20)+10^(T131/20)+10^(T132/20)+10^(T133/20)+10^(T134/20)+10^(T135/20)+10^(T136/20)+10^(T137/20)+10^(T138/20)+10^(T139/20)+10^(T140/20)+10^(T141/20)+10^(T142/20)+10^(T143/20)))</f>
        <v>0</v>
      </c>
      <c r="BF122" s="2">
        <f t="shared" ref="BF122" si="390">20*LOG10((1/24)*(10^(U120/20)+10^(U121/20)+10^(U122/20)+10^(U123/20)+10^(U124/20)+10^(U125/20)+10^(U126/20)+10^(U127/20)+10^(U128/20)+10^(U129/20)+10^(U130/20)+10^(U131/20)+10^(U132/20)+10^(U133/20)+10^(U134/20)+10^(U135/20)+10^(U136/20)+10^(U137/20)+10^(U138/20)+10^(U139/20)+10^(U140/20)+10^(U141/20)+10^(U142/20)+10^(U143/20)))</f>
        <v>0</v>
      </c>
      <c r="BG122" s="2">
        <f t="shared" ref="BG122" si="391">20*LOG10((1/24)*(10^(V120/20)+10^(V121/20)+10^(V122/20)+10^(V123/20)+10^(V124/20)+10^(V125/20)+10^(V126/20)+10^(V127/20)+10^(V128/20)+10^(V129/20)+10^(V130/20)+10^(V131/20)+10^(V132/20)+10^(V133/20)+10^(V134/20)+10^(V135/20)+10^(V136/20)+10^(V137/20)+10^(V138/20)+10^(V139/20)+10^(V140/20)+10^(V141/20)+10^(V142/20)+10^(V143/20)))</f>
        <v>0</v>
      </c>
      <c r="BH122" s="2">
        <f t="shared" ref="BH122" si="392">20*LOG10((1/24)*(10^(W120/20)+10^(W121/20)+10^(W122/20)+10^(W123/20)+10^(W124/20)+10^(W125/20)+10^(W126/20)+10^(W127/20)+10^(W128/20)+10^(W129/20)+10^(W130/20)+10^(W131/20)+10^(W132/20)+10^(W133/20)+10^(W134/20)+10^(W135/20)+10^(W136/20)+10^(W137/20)+10^(W138/20)+10^(W139/20)+10^(W140/20)+10^(W141/20)+10^(W142/20)+10^(W143/20)))</f>
        <v>0</v>
      </c>
      <c r="BI122" s="2">
        <f t="shared" ref="BI122" si="393">20*LOG10((1/24)*(10^(X120/20)+10^(X121/20)+10^(X122/20)+10^(X123/20)+10^(X124/20)+10^(X125/20)+10^(X126/20)+10^(X127/20)+10^(X128/20)+10^(X129/20)+10^(X130/20)+10^(X131/20)+10^(X132/20)+10^(X133/20)+10^(X134/20)+10^(X135/20)+10^(X136/20)+10^(X137/20)+10^(X138/20)+10^(X139/20)+10^(X140/20)+10^(X141/20)+10^(X142/20)+10^(X143/20)))</f>
        <v>0</v>
      </c>
      <c r="BJ122" s="2">
        <f t="shared" ref="BJ122" si="394">20*LOG10((1/24)*(10^(Y120/20)+10^(Y121/20)+10^(Y122/20)+10^(Y123/20)+10^(Y124/20)+10^(Y125/20)+10^(Y126/20)+10^(Y127/20)+10^(Y128/20)+10^(Y129/20)+10^(Y130/20)+10^(Y131/20)+10^(Y132/20)+10^(Y133/20)+10^(Y134/20)+10^(Y135/20)+10^(Y136/20)+10^(Y137/20)+10^(Y138/20)+10^(Y139/20)+10^(Y140/20)+10^(Y141/20)+10^(Y142/20)+10^(Y143/20)))</f>
        <v>0</v>
      </c>
      <c r="BK122" s="2">
        <f t="shared" ref="BK122" si="395">20*LOG10((1/24)*(10^(Z120/20)+10^(Z121/20)+10^(Z122/20)+10^(Z123/20)+10^(Z124/20)+10^(Z125/20)+10^(Z126/20)+10^(Z127/20)+10^(Z128/20)+10^(Z129/20)+10^(Z130/20)+10^(Z131/20)+10^(Z132/20)+10^(Z133/20)+10^(Z134/20)+10^(Z135/20)+10^(Z136/20)+10^(Z137/20)+10^(Z138/20)+10^(Z139/20)+10^(Z140/20)+10^(Z141/20)+10^(Z142/20)+10^(Z143/20)))</f>
        <v>0</v>
      </c>
      <c r="BL122" s="2">
        <f t="shared" ref="BL122" si="396">20*LOG10((1/24)*(10^(AA120/20)+10^(AA121/20)+10^(AA122/20)+10^(AA123/20)+10^(AA124/20)+10^(AA125/20)+10^(AA126/20)+10^(AA127/20)+10^(AA128/20)+10^(AA129/20)+10^(AA130/20)+10^(AA131/20)+10^(AA132/20)+10^(AA133/20)+10^(AA134/20)+10^(AA135/20)+10^(AA136/20)+10^(AA137/20)+10^(AA138/20)+10^(AA139/20)+10^(AA140/20)+10^(AA141/20)+10^(AA142/20)+10^(AA143/20)))</f>
        <v>0</v>
      </c>
      <c r="BM122" s="2">
        <f t="shared" ref="BM122" si="397">20*LOG10((1/24)*(10^(AB120/20)+10^(AB121/20)+10^(AB122/20)+10^(AB123/20)+10^(AB124/20)+10^(AB125/20)+10^(AB126/20)+10^(AB127/20)+10^(AB128/20)+10^(AB129/20)+10^(AB130/20)+10^(AB131/20)+10^(AB132/20)+10^(AB133/20)+10^(AB134/20)+10^(AB135/20)+10^(AB136/20)+10^(AB137/20)+10^(AB138/20)+10^(AB139/20)+10^(AB140/20)+10^(AB141/20)+10^(AB142/20)+10^(AB143/20)))</f>
        <v>0</v>
      </c>
      <c r="BN122" s="2">
        <f t="shared" ref="BN122" si="398">20*LOG10((1/24)*(10^(AC120/20)+10^(AC121/20)+10^(AC122/20)+10^(AC123/20)+10^(AC124/20)+10^(AC125/20)+10^(AC126/20)+10^(AC127/20)+10^(AC128/20)+10^(AC129/20)+10^(AC130/20)+10^(AC131/20)+10^(AC132/20)+10^(AC133/20)+10^(AC134/20)+10^(AC135/20)+10^(AC136/20)+10^(AC137/20)+10^(AC138/20)+10^(AC139/20)+10^(AC140/20)+10^(AC141/20)+10^(AC142/20)+10^(AC143/20)))</f>
        <v>0</v>
      </c>
      <c r="BO122" s="2">
        <f t="shared" ref="BO122" si="399">20*LOG10((1/24)*(10^(AD120/20)+10^(AD121/20)+10^(AD122/20)+10^(AD123/20)+10^(AD124/20)+10^(AD125/20)+10^(AD126/20)+10^(AD127/20)+10^(AD128/20)+10^(AD129/20)+10^(AD130/20)+10^(AD131/20)+10^(AD132/20)+10^(AD133/20)+10^(AD134/20)+10^(AD135/20)+10^(AD136/20)+10^(AD137/20)+10^(AD138/20)+10^(AD139/20)+10^(AD140/20)+10^(AD141/20)+10^(AD142/20)+10^(AD143/20)))</f>
        <v>0</v>
      </c>
      <c r="BP122" s="2">
        <f t="shared" ref="BP122" si="400">20*LOG10((1/24)*(10^(AE120/20)+10^(AE121/20)+10^(AE122/20)+10^(AE123/20)+10^(AE124/20)+10^(AE125/20)+10^(AE126/20)+10^(AE127/20)+10^(AE128/20)+10^(AE129/20)+10^(AE130/20)+10^(AE131/20)+10^(AE132/20)+10^(AE133/20)+10^(AE134/20)+10^(AE135/20)+10^(AE136/20)+10^(AE137/20)+10^(AE138/20)+10^(AE139/20)+10^(AE140/20)+10^(AE141/20)+10^(AE142/20)+10^(AE143/20)))</f>
        <v>0</v>
      </c>
      <c r="BQ122" s="2">
        <f t="shared" ref="BQ122" si="401">20*LOG10((1/24)*(10^(AF120/20)+10^(AF121/20)+10^(AF122/20)+10^(AF123/20)+10^(AF124/20)+10^(AF125/20)+10^(AF126/20)+10^(AF127/20)+10^(AF128/20)+10^(AF129/20)+10^(AF130/20)+10^(AF131/20)+10^(AF132/20)+10^(AF133/20)+10^(AF134/20)+10^(AF135/20)+10^(AF136/20)+10^(AF137/20)+10^(AF138/20)+10^(AF139/20)+10^(AF140/20)+10^(AF141/20)+10^(AF142/20)+10^(AF143/20)))</f>
        <v>0</v>
      </c>
      <c r="BR122" s="2">
        <f t="shared" ref="BR122" si="402">20*LOG10((1/24)*(10^(AG120/20)+10^(AG121/20)+10^(AG122/20)+10^(AG123/20)+10^(AG124/20)+10^(AG125/20)+10^(AG126/20)+10^(AG127/20)+10^(AG128/20)+10^(AG129/20)+10^(AG130/20)+10^(AG131/20)+10^(AG132/20)+10^(AG133/20)+10^(AG134/20)+10^(AG135/20)+10^(AG136/20)+10^(AG137/20)+10^(AG138/20)+10^(AG139/20)+10^(AG140/20)+10^(AG141/20)+10^(AG142/20)+10^(AG143/20)))</f>
        <v>0</v>
      </c>
      <c r="BS122" s="2">
        <f t="shared" ref="BS122" si="403">20*LOG10((1/24)*(10^(AH120/20)+10^(AH121/20)+10^(AH122/20)+10^(AH123/20)+10^(AH124/20)+10^(AH125/20)+10^(AH126/20)+10^(AH127/20)+10^(AH128/20)+10^(AH129/20)+10^(AH130/20)+10^(AH131/20)+10^(AH132/20)+10^(AH133/20)+10^(AH134/20)+10^(AH135/20)+10^(AH136/20)+10^(AH137/20)+10^(AH138/20)+10^(AH139/20)+10^(AH140/20)+10^(AH141/20)+10^(AH142/20)+10^(AH143/20)))</f>
        <v>0</v>
      </c>
      <c r="BT122" s="2">
        <f t="shared" ref="BT122" si="404">20*LOG10((1/24)*(10^(AI120/20)+10^(AI121/20)+10^(AI122/20)+10^(AI123/20)+10^(AI124/20)+10^(AI125/20)+10^(AI126/20)+10^(AI127/20)+10^(AI128/20)+10^(AI129/20)+10^(AI130/20)+10^(AI131/20)+10^(AI132/20)+10^(AI133/20)+10^(AI134/20)+10^(AI135/20)+10^(AI136/20)+10^(AI137/20)+10^(AI138/20)+10^(AI139/20)+10^(AI140/20)+10^(AI141/20)+10^(AI142/20)+10^(AI143/20)))</f>
        <v>0</v>
      </c>
      <c r="BU122" s="2">
        <f t="shared" ref="BU122" si="405">20*LOG10((1/24)*(10^(AJ120/20)+10^(AJ121/20)+10^(AJ122/20)+10^(AJ123/20)+10^(AJ124/20)+10^(AJ125/20)+10^(AJ126/20)+10^(AJ127/20)+10^(AJ128/20)+10^(AJ129/20)+10^(AJ130/20)+10^(AJ131/20)+10^(AJ132/20)+10^(AJ133/20)+10^(AJ134/20)+10^(AJ135/20)+10^(AJ136/20)+10^(AJ137/20)+10^(AJ138/20)+10^(AJ139/20)+10^(AJ140/20)+10^(AJ141/20)+10^(AJ142/20)+10^(AJ143/20)))</f>
        <v>0</v>
      </c>
      <c r="CI122" s="23"/>
      <c r="CJ122" s="25"/>
    </row>
    <row r="123" spans="1:88" x14ac:dyDescent="0.25">
      <c r="A123" s="4">
        <v>5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L123" s="3" t="s">
        <v>7</v>
      </c>
      <c r="AM123" s="2" t="e">
        <f t="shared" ref="AM123" si="406">STDEV(B120:B143)</f>
        <v>#DIV/0!</v>
      </c>
      <c r="AN123" s="2" t="e">
        <f t="shared" ref="AN123" si="407">STDEV(C120:C143)</f>
        <v>#DIV/0!</v>
      </c>
      <c r="AO123" s="2" t="e">
        <f t="shared" ref="AO123" si="408">STDEV(D120:D143)</f>
        <v>#DIV/0!</v>
      </c>
      <c r="AP123" s="2" t="e">
        <f t="shared" ref="AP123" si="409">STDEV(E120:E143)</f>
        <v>#DIV/0!</v>
      </c>
      <c r="AQ123" s="2" t="e">
        <f t="shared" ref="AQ123" si="410">STDEV(F120:F143)</f>
        <v>#DIV/0!</v>
      </c>
      <c r="AR123" s="2" t="e">
        <f t="shared" ref="AR123" si="411">STDEV(G120:G143)</f>
        <v>#DIV/0!</v>
      </c>
      <c r="AS123" s="2" t="e">
        <f t="shared" ref="AS123" si="412">STDEV(H120:H143)</f>
        <v>#DIV/0!</v>
      </c>
      <c r="AT123" s="2" t="e">
        <f t="shared" ref="AT123" si="413">STDEV(I120:I143)</f>
        <v>#DIV/0!</v>
      </c>
      <c r="AU123" s="2" t="e">
        <f t="shared" ref="AU123" si="414">STDEV(J120:J143)</f>
        <v>#DIV/0!</v>
      </c>
      <c r="AV123" s="2" t="e">
        <f t="shared" ref="AV123" si="415">STDEV(K120:K143)</f>
        <v>#DIV/0!</v>
      </c>
      <c r="AW123" s="2" t="e">
        <f t="shared" ref="AW123" si="416">STDEV(L120:L143)</f>
        <v>#DIV/0!</v>
      </c>
      <c r="AX123" s="2" t="e">
        <f t="shared" ref="AX123" si="417">STDEV(M120:M143)</f>
        <v>#DIV/0!</v>
      </c>
      <c r="AY123" s="2" t="e">
        <f t="shared" ref="AY123" si="418">STDEV(N120:N143)</f>
        <v>#DIV/0!</v>
      </c>
      <c r="AZ123" s="2" t="e">
        <f t="shared" ref="AZ123" si="419">STDEV(O120:O143)</f>
        <v>#DIV/0!</v>
      </c>
      <c r="BA123" s="2" t="e">
        <f t="shared" ref="BA123" si="420">STDEV(P120:P143)</f>
        <v>#DIV/0!</v>
      </c>
      <c r="BB123" s="2" t="e">
        <f t="shared" ref="BB123" si="421">STDEV(Q120:Q143)</f>
        <v>#DIV/0!</v>
      </c>
      <c r="BC123" s="2" t="e">
        <f t="shared" ref="BC123" si="422">STDEV(R120:R143)</f>
        <v>#DIV/0!</v>
      </c>
      <c r="BD123" s="2" t="e">
        <f t="shared" ref="BD123" si="423">STDEV(S120:S143)</f>
        <v>#DIV/0!</v>
      </c>
      <c r="BE123" s="2" t="e">
        <f t="shared" ref="BE123" si="424">STDEV(T120:T143)</f>
        <v>#DIV/0!</v>
      </c>
      <c r="BF123" s="2" t="e">
        <f t="shared" ref="BF123" si="425">STDEV(U120:U143)</f>
        <v>#DIV/0!</v>
      </c>
      <c r="BG123" s="2" t="e">
        <f t="shared" ref="BG123" si="426">STDEV(V120:V143)</f>
        <v>#DIV/0!</v>
      </c>
      <c r="BH123" s="2" t="e">
        <f t="shared" ref="BH123" si="427">STDEV(W120:W143)</f>
        <v>#DIV/0!</v>
      </c>
      <c r="BI123" s="2" t="e">
        <f t="shared" ref="BI123" si="428">STDEV(X120:X143)</f>
        <v>#DIV/0!</v>
      </c>
      <c r="BJ123" s="2" t="e">
        <f t="shared" ref="BJ123" si="429">STDEV(Y120:Y143)</f>
        <v>#DIV/0!</v>
      </c>
      <c r="BK123" s="2" t="e">
        <f t="shared" ref="BK123" si="430">STDEV(Z120:Z143)</f>
        <v>#DIV/0!</v>
      </c>
      <c r="BL123" s="2" t="e">
        <f t="shared" ref="BL123" si="431">STDEV(AA120:AA143)</f>
        <v>#DIV/0!</v>
      </c>
      <c r="BM123" s="2" t="e">
        <f t="shared" ref="BM123" si="432">STDEV(AB120:AB143)</f>
        <v>#DIV/0!</v>
      </c>
      <c r="BN123" s="2" t="e">
        <f t="shared" ref="BN123" si="433">STDEV(AC120:AC143)</f>
        <v>#DIV/0!</v>
      </c>
      <c r="BO123" s="2" t="e">
        <f t="shared" ref="BO123" si="434">STDEV(AD120:AD143)</f>
        <v>#DIV/0!</v>
      </c>
      <c r="BP123" s="2" t="e">
        <f t="shared" ref="BP123" si="435">STDEV(AE120:AE143)</f>
        <v>#DIV/0!</v>
      </c>
      <c r="BQ123" s="2" t="e">
        <f t="shared" ref="BQ123" si="436">STDEV(AF120:AF143)</f>
        <v>#DIV/0!</v>
      </c>
      <c r="BR123" s="2" t="e">
        <f t="shared" ref="BR123" si="437">STDEV(AG120:AG143)</f>
        <v>#DIV/0!</v>
      </c>
      <c r="BS123" s="2" t="e">
        <f t="shared" ref="BS123" si="438">STDEV(AH120:AH143)</f>
        <v>#DIV/0!</v>
      </c>
      <c r="BT123" s="2" t="e">
        <f t="shared" ref="BT123" si="439">STDEV(AI120:AI143)</f>
        <v>#DIV/0!</v>
      </c>
      <c r="BU123" s="2" t="e">
        <f t="shared" ref="BU123" si="440">STDEV(AJ120:AJ143)</f>
        <v>#DIV/0!</v>
      </c>
      <c r="CI123" s="23"/>
      <c r="CJ123" s="25"/>
    </row>
    <row r="124" spans="1:88" x14ac:dyDescent="0.25">
      <c r="A124" s="4">
        <v>6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CI124" s="23"/>
      <c r="CJ124" s="25"/>
    </row>
    <row r="125" spans="1:88" x14ac:dyDescent="0.25">
      <c r="A125" s="4">
        <v>7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BA125" s="33" t="s">
        <v>11</v>
      </c>
      <c r="BB125" s="34"/>
      <c r="BC125" s="34"/>
      <c r="BD125" s="34"/>
      <c r="BE125" s="34"/>
      <c r="BF125" s="34"/>
      <c r="BG125" s="35"/>
      <c r="CI125" s="23"/>
      <c r="CJ125" s="25"/>
    </row>
    <row r="126" spans="1:88" x14ac:dyDescent="0.25">
      <c r="A126" s="4">
        <v>8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BA126" s="6"/>
      <c r="BB126" s="33" t="s">
        <v>8</v>
      </c>
      <c r="BC126" s="34"/>
      <c r="BD126" s="34"/>
      <c r="BE126" s="34"/>
      <c r="BF126" s="34"/>
      <c r="BG126" s="35"/>
      <c r="CI126" s="23"/>
      <c r="CJ126" s="25"/>
    </row>
    <row r="127" spans="1:88" x14ac:dyDescent="0.25">
      <c r="A127" s="4">
        <v>9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BA127" s="7"/>
      <c r="BB127" s="29" t="s">
        <v>10</v>
      </c>
      <c r="BC127" s="29"/>
      <c r="BD127" s="29"/>
      <c r="BE127" s="29"/>
      <c r="BF127" s="29"/>
      <c r="BG127" s="29"/>
      <c r="CI127" s="23"/>
      <c r="CJ127" s="25"/>
    </row>
    <row r="128" spans="1:88" x14ac:dyDescent="0.25">
      <c r="A128" s="4">
        <v>10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BA128" s="8"/>
      <c r="BB128" s="29" t="s">
        <v>9</v>
      </c>
      <c r="BC128" s="29"/>
      <c r="BD128" s="29"/>
      <c r="BE128" s="29"/>
      <c r="BF128" s="29"/>
      <c r="BG128" s="29"/>
      <c r="CI128" s="23"/>
      <c r="CJ128" s="25"/>
    </row>
    <row r="129" spans="1:88" x14ac:dyDescent="0.25">
      <c r="A129" s="4">
        <v>11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CI129" s="23"/>
      <c r="CJ129" s="25"/>
    </row>
    <row r="130" spans="1:88" x14ac:dyDescent="0.25">
      <c r="A130" s="4">
        <v>12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CI130" s="23"/>
      <c r="CJ130" s="25"/>
    </row>
    <row r="131" spans="1:88" x14ac:dyDescent="0.25">
      <c r="A131" s="4">
        <v>13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CI131" s="23"/>
      <c r="CJ131" s="25"/>
    </row>
    <row r="132" spans="1:88" x14ac:dyDescent="0.25">
      <c r="A132" s="4">
        <v>14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M132" s="21">
        <f>IF(AM122&gt;85,1,0)</f>
        <v>0</v>
      </c>
      <c r="AN132" s="21">
        <f t="shared" ref="AN132:BU132" si="441">IF(AN122&gt;85,1,0)</f>
        <v>0</v>
      </c>
      <c r="AO132" s="21">
        <f t="shared" si="441"/>
        <v>0</v>
      </c>
      <c r="AP132" s="21">
        <f t="shared" si="441"/>
        <v>0</v>
      </c>
      <c r="AQ132" s="21">
        <f t="shared" si="441"/>
        <v>0</v>
      </c>
      <c r="AR132" s="21">
        <f t="shared" si="441"/>
        <v>0</v>
      </c>
      <c r="AS132" s="21">
        <f t="shared" si="441"/>
        <v>0</v>
      </c>
      <c r="AT132" s="21">
        <f t="shared" si="441"/>
        <v>0</v>
      </c>
      <c r="AU132" s="21">
        <f t="shared" si="441"/>
        <v>0</v>
      </c>
      <c r="AV132" s="21">
        <f t="shared" si="441"/>
        <v>0</v>
      </c>
      <c r="AW132" s="21">
        <f t="shared" si="441"/>
        <v>0</v>
      </c>
      <c r="AX132" s="21">
        <f t="shared" si="441"/>
        <v>0</v>
      </c>
      <c r="AY132" s="21">
        <f t="shared" si="441"/>
        <v>0</v>
      </c>
      <c r="AZ132" s="21">
        <f t="shared" si="441"/>
        <v>0</v>
      </c>
      <c r="BA132" s="21">
        <f t="shared" si="441"/>
        <v>0</v>
      </c>
      <c r="BB132" s="21">
        <f t="shared" si="441"/>
        <v>0</v>
      </c>
      <c r="BC132" s="21">
        <f t="shared" si="441"/>
        <v>0</v>
      </c>
      <c r="BD132" s="21">
        <f t="shared" si="441"/>
        <v>0</v>
      </c>
      <c r="BE132" s="21">
        <f t="shared" si="441"/>
        <v>0</v>
      </c>
      <c r="BF132" s="21">
        <f t="shared" si="441"/>
        <v>0</v>
      </c>
      <c r="BG132" s="21">
        <f t="shared" si="441"/>
        <v>0</v>
      </c>
      <c r="BH132" s="21">
        <f t="shared" si="441"/>
        <v>0</v>
      </c>
      <c r="BI132" s="21">
        <f t="shared" si="441"/>
        <v>0</v>
      </c>
      <c r="BJ132" s="21">
        <f t="shared" si="441"/>
        <v>0</v>
      </c>
      <c r="BK132" s="21">
        <f t="shared" si="441"/>
        <v>0</v>
      </c>
      <c r="BL132" s="21">
        <f t="shared" si="441"/>
        <v>0</v>
      </c>
      <c r="BM132" s="21">
        <f t="shared" si="441"/>
        <v>0</v>
      </c>
      <c r="BN132" s="21">
        <f t="shared" si="441"/>
        <v>0</v>
      </c>
      <c r="BO132" s="21">
        <f t="shared" si="441"/>
        <v>0</v>
      </c>
      <c r="BP132" s="21">
        <f t="shared" si="441"/>
        <v>0</v>
      </c>
      <c r="BQ132" s="21">
        <f t="shared" si="441"/>
        <v>0</v>
      </c>
      <c r="BR132" s="21">
        <f t="shared" si="441"/>
        <v>0</v>
      </c>
      <c r="BS132" s="21">
        <f t="shared" si="441"/>
        <v>0</v>
      </c>
      <c r="BT132" s="21">
        <f t="shared" si="441"/>
        <v>0</v>
      </c>
      <c r="BU132" s="21">
        <f t="shared" si="441"/>
        <v>0</v>
      </c>
      <c r="CI132" s="23"/>
      <c r="CJ132" s="25"/>
    </row>
    <row r="133" spans="1:88" x14ac:dyDescent="0.25">
      <c r="A133" s="4">
        <v>15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CI133" s="23"/>
      <c r="CJ133" s="25"/>
    </row>
    <row r="134" spans="1:88" x14ac:dyDescent="0.25">
      <c r="A134" s="4">
        <v>16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CI134" s="23"/>
      <c r="CJ134" s="25"/>
    </row>
    <row r="135" spans="1:88" x14ac:dyDescent="0.25">
      <c r="A135" s="4">
        <v>17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CI135" s="23"/>
      <c r="CJ135" s="25"/>
    </row>
    <row r="136" spans="1:88" x14ac:dyDescent="0.25">
      <c r="A136" s="4">
        <v>18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CI136" s="23"/>
      <c r="CJ136" s="25"/>
    </row>
    <row r="137" spans="1:88" x14ac:dyDescent="0.25">
      <c r="A137" s="4">
        <v>19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CI137" s="23"/>
      <c r="CJ137" s="25"/>
    </row>
    <row r="138" spans="1:88" x14ac:dyDescent="0.25">
      <c r="A138" s="4">
        <v>20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CI138" s="23"/>
      <c r="CJ138" s="25"/>
    </row>
    <row r="139" spans="1:88" x14ac:dyDescent="0.25">
      <c r="A139" s="4">
        <v>21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CI139" s="23"/>
      <c r="CJ139" s="25"/>
    </row>
    <row r="140" spans="1:88" x14ac:dyDescent="0.25">
      <c r="A140" s="4">
        <v>22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CI140" s="23"/>
      <c r="CJ140" s="25"/>
    </row>
    <row r="141" spans="1:88" x14ac:dyDescent="0.25">
      <c r="A141" s="4">
        <v>23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CI141" s="23"/>
      <c r="CJ141" s="25"/>
    </row>
    <row r="142" spans="1:88" x14ac:dyDescent="0.25">
      <c r="A142" s="4">
        <v>24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CI142" s="23"/>
      <c r="CJ142" s="25"/>
    </row>
    <row r="143" spans="1:88" x14ac:dyDescent="0.25">
      <c r="CI143" s="23"/>
      <c r="CJ143" s="25"/>
    </row>
    <row r="144" spans="1:88" x14ac:dyDescent="0.25">
      <c r="CI144" s="23"/>
      <c r="CJ144" s="25"/>
    </row>
    <row r="145" spans="1:88" x14ac:dyDescent="0.25">
      <c r="CI145" s="23"/>
      <c r="CJ145" s="25"/>
    </row>
    <row r="146" spans="1:88" x14ac:dyDescent="0.25">
      <c r="CI146" s="23"/>
      <c r="CJ146" s="25"/>
    </row>
    <row r="147" spans="1:88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5"/>
    </row>
    <row r="148" spans="1:88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5"/>
    </row>
    <row r="149" spans="1:88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6"/>
    </row>
    <row r="150" spans="1:88" x14ac:dyDescent="0.25">
      <c r="CI150" s="23"/>
      <c r="CJ150" s="25"/>
    </row>
    <row r="151" spans="1:88" x14ac:dyDescent="0.25">
      <c r="CI151" s="23"/>
      <c r="CJ151" s="25"/>
    </row>
    <row r="152" spans="1:88" x14ac:dyDescent="0.25">
      <c r="CI152" s="23"/>
      <c r="CJ152" s="25"/>
    </row>
    <row r="153" spans="1:88" x14ac:dyDescent="0.25">
      <c r="CI153" s="23"/>
      <c r="CJ153" s="25"/>
    </row>
    <row r="154" spans="1:88" ht="18.75" x14ac:dyDescent="0.3">
      <c r="A154" s="39" t="s">
        <v>19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1"/>
      <c r="CI154" s="23"/>
      <c r="CJ154" s="25"/>
    </row>
    <row r="155" spans="1:88" x14ac:dyDescent="0.25">
      <c r="A155" s="4" t="s">
        <v>1</v>
      </c>
      <c r="B155" s="36" t="s">
        <v>0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8"/>
      <c r="AL155" s="30" t="s">
        <v>21</v>
      </c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2"/>
      <c r="CI155" s="23"/>
      <c r="CJ155" s="25"/>
    </row>
    <row r="156" spans="1:88" x14ac:dyDescent="0.25">
      <c r="A156" s="4"/>
      <c r="B156" s="4">
        <v>1</v>
      </c>
      <c r="C156" s="4">
        <v>2</v>
      </c>
      <c r="D156" s="4">
        <v>3</v>
      </c>
      <c r="E156" s="4">
        <v>4</v>
      </c>
      <c r="F156" s="4">
        <v>5</v>
      </c>
      <c r="G156" s="4">
        <v>6</v>
      </c>
      <c r="H156" s="4">
        <v>7</v>
      </c>
      <c r="I156" s="4">
        <v>8</v>
      </c>
      <c r="J156" s="4">
        <v>9</v>
      </c>
      <c r="K156" s="4">
        <v>10</v>
      </c>
      <c r="L156" s="4">
        <v>11</v>
      </c>
      <c r="M156" s="4">
        <v>12</v>
      </c>
      <c r="N156" s="4">
        <v>13</v>
      </c>
      <c r="O156" s="4">
        <v>14</v>
      </c>
      <c r="P156" s="4">
        <v>15</v>
      </c>
      <c r="Q156" s="4">
        <v>16</v>
      </c>
      <c r="R156" s="4">
        <v>17</v>
      </c>
      <c r="S156" s="4">
        <v>18</v>
      </c>
      <c r="T156" s="4">
        <v>19</v>
      </c>
      <c r="U156" s="4">
        <v>20</v>
      </c>
      <c r="V156" s="4">
        <v>21</v>
      </c>
      <c r="W156" s="4">
        <v>22</v>
      </c>
      <c r="X156" s="4">
        <v>23</v>
      </c>
      <c r="Y156" s="4">
        <v>24</v>
      </c>
      <c r="Z156" s="4">
        <v>25</v>
      </c>
      <c r="AA156" s="4">
        <v>26</v>
      </c>
      <c r="AB156" s="4">
        <v>27</v>
      </c>
      <c r="AC156" s="4">
        <v>28</v>
      </c>
      <c r="AD156" s="4">
        <v>29</v>
      </c>
      <c r="AE156" s="4">
        <v>30</v>
      </c>
      <c r="AF156" s="4">
        <v>31</v>
      </c>
      <c r="AG156" s="4">
        <v>32</v>
      </c>
      <c r="AH156" s="4">
        <v>33</v>
      </c>
      <c r="AI156" s="4">
        <v>34</v>
      </c>
      <c r="AJ156" s="4">
        <v>35</v>
      </c>
      <c r="AL156" s="30" t="s">
        <v>0</v>
      </c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2"/>
      <c r="CI156" s="23"/>
      <c r="CJ156" s="25"/>
    </row>
    <row r="157" spans="1:88" x14ac:dyDescent="0.25">
      <c r="A157" s="4">
        <v>1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L157" s="2"/>
      <c r="AM157" s="3">
        <v>1</v>
      </c>
      <c r="AN157" s="3">
        <v>2</v>
      </c>
      <c r="AO157" s="3">
        <v>3</v>
      </c>
      <c r="AP157" s="3">
        <v>4</v>
      </c>
      <c r="AQ157" s="3">
        <v>5</v>
      </c>
      <c r="AR157" s="3">
        <v>6</v>
      </c>
      <c r="AS157" s="3">
        <v>7</v>
      </c>
      <c r="AT157" s="3">
        <v>8</v>
      </c>
      <c r="AU157" s="3">
        <v>9</v>
      </c>
      <c r="AV157" s="3">
        <v>10</v>
      </c>
      <c r="AW157" s="3">
        <v>11</v>
      </c>
      <c r="AX157" s="3">
        <v>12</v>
      </c>
      <c r="AY157" s="3">
        <v>13</v>
      </c>
      <c r="AZ157" s="3">
        <v>14</v>
      </c>
      <c r="BA157" s="3">
        <v>15</v>
      </c>
      <c r="BB157" s="3">
        <v>16</v>
      </c>
      <c r="BC157" s="3">
        <v>17</v>
      </c>
      <c r="BD157" s="3">
        <v>18</v>
      </c>
      <c r="BE157" s="3">
        <v>19</v>
      </c>
      <c r="BF157" s="3">
        <v>20</v>
      </c>
      <c r="BG157" s="3">
        <v>21</v>
      </c>
      <c r="BH157" s="3">
        <v>22</v>
      </c>
      <c r="BI157" s="3">
        <v>23</v>
      </c>
      <c r="BJ157" s="3">
        <v>24</v>
      </c>
      <c r="BK157" s="3">
        <v>25</v>
      </c>
      <c r="BL157" s="3">
        <v>26</v>
      </c>
      <c r="BM157" s="3">
        <v>27</v>
      </c>
      <c r="BN157" s="3">
        <v>28</v>
      </c>
      <c r="BO157" s="3">
        <v>29</v>
      </c>
      <c r="BP157" s="3">
        <v>30</v>
      </c>
      <c r="BQ157" s="3">
        <v>31</v>
      </c>
      <c r="BR157" s="3">
        <v>32</v>
      </c>
      <c r="BS157" s="3">
        <v>33</v>
      </c>
      <c r="BT157" s="3">
        <v>34</v>
      </c>
      <c r="BU157" s="3">
        <v>35</v>
      </c>
      <c r="CI157" s="23"/>
      <c r="CJ157" s="25"/>
    </row>
    <row r="158" spans="1:88" x14ac:dyDescent="0.25">
      <c r="A158" s="4">
        <v>2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L158" s="3" t="s">
        <v>4</v>
      </c>
      <c r="AM158" s="2">
        <f>MIN(B158:B181)</f>
        <v>0</v>
      </c>
      <c r="AN158" s="2">
        <f t="shared" ref="AN158" si="442">MIN(C158:C181)</f>
        <v>0</v>
      </c>
      <c r="AO158" s="2">
        <f t="shared" ref="AO158" si="443">MIN(D158:D181)</f>
        <v>0</v>
      </c>
      <c r="AP158" s="2">
        <f t="shared" ref="AP158" si="444">MIN(E158:E181)</f>
        <v>0</v>
      </c>
      <c r="AQ158" s="2">
        <f t="shared" ref="AQ158" si="445">MIN(F158:F181)</f>
        <v>0</v>
      </c>
      <c r="AR158" s="2">
        <f t="shared" ref="AR158" si="446">MIN(G158:G181)</f>
        <v>0</v>
      </c>
      <c r="AS158" s="2">
        <f t="shared" ref="AS158" si="447">MIN(H158:H181)</f>
        <v>0</v>
      </c>
      <c r="AT158" s="2">
        <f t="shared" ref="AT158" si="448">MIN(I158:I181)</f>
        <v>0</v>
      </c>
      <c r="AU158" s="2">
        <f t="shared" ref="AU158" si="449">MIN(J158:J181)</f>
        <v>0</v>
      </c>
      <c r="AV158" s="2">
        <f t="shared" ref="AV158" si="450">MIN(K158:K181)</f>
        <v>0</v>
      </c>
      <c r="AW158" s="2">
        <f t="shared" ref="AW158" si="451">MIN(L158:L181)</f>
        <v>0</v>
      </c>
      <c r="AX158" s="2">
        <f t="shared" ref="AX158" si="452">MIN(M158:M181)</f>
        <v>0</v>
      </c>
      <c r="AY158" s="2">
        <f t="shared" ref="AY158" si="453">MIN(N158:N181)</f>
        <v>0</v>
      </c>
      <c r="AZ158" s="2">
        <f t="shared" ref="AZ158" si="454">MIN(O158:O181)</f>
        <v>0</v>
      </c>
      <c r="BA158" s="2">
        <f t="shared" ref="BA158" si="455">MIN(P158:P181)</f>
        <v>0</v>
      </c>
      <c r="BB158" s="2">
        <f t="shared" ref="BB158" si="456">MIN(Q158:Q181)</f>
        <v>0</v>
      </c>
      <c r="BC158" s="2">
        <f t="shared" ref="BC158" si="457">MIN(R158:R181)</f>
        <v>0</v>
      </c>
      <c r="BD158" s="2">
        <f t="shared" ref="BD158" si="458">MIN(S158:S181)</f>
        <v>0</v>
      </c>
      <c r="BE158" s="2">
        <f t="shared" ref="BE158" si="459">MIN(T158:T181)</f>
        <v>0</v>
      </c>
      <c r="BF158" s="2">
        <f t="shared" ref="BF158" si="460">MIN(U158:U181)</f>
        <v>0</v>
      </c>
      <c r="BG158" s="2">
        <f t="shared" ref="BG158" si="461">MIN(V158:V181)</f>
        <v>0</v>
      </c>
      <c r="BH158" s="2">
        <f t="shared" ref="BH158" si="462">MIN(W158:W181)</f>
        <v>0</v>
      </c>
      <c r="BI158" s="2">
        <f t="shared" ref="BI158" si="463">MIN(X158:X181)</f>
        <v>0</v>
      </c>
      <c r="BJ158" s="2">
        <f t="shared" ref="BJ158" si="464">MIN(Y158:Y181)</f>
        <v>0</v>
      </c>
      <c r="BK158" s="2">
        <f t="shared" ref="BK158" si="465">MIN(Z158:Z181)</f>
        <v>0</v>
      </c>
      <c r="BL158" s="2">
        <f t="shared" ref="BL158" si="466">MIN(AA158:AA181)</f>
        <v>0</v>
      </c>
      <c r="BM158" s="2">
        <f t="shared" ref="BM158" si="467">MIN(AB158:AB181)</f>
        <v>0</v>
      </c>
      <c r="BN158" s="2">
        <f t="shared" ref="BN158" si="468">MIN(AC158:AC181)</f>
        <v>0</v>
      </c>
      <c r="BO158" s="2">
        <f t="shared" ref="BO158" si="469">MIN(AD158:AD181)</f>
        <v>0</v>
      </c>
      <c r="BP158" s="2">
        <f t="shared" ref="BP158" si="470">MIN(AE158:AE181)</f>
        <v>0</v>
      </c>
      <c r="BQ158" s="2">
        <f t="shared" ref="BQ158" si="471">MIN(AF158:AF181)</f>
        <v>0</v>
      </c>
      <c r="BR158" s="2">
        <f t="shared" ref="BR158" si="472">MIN(AG158:AG181)</f>
        <v>0</v>
      </c>
      <c r="BS158" s="2">
        <f t="shared" ref="BS158" si="473">MIN(AH158:AH181)</f>
        <v>0</v>
      </c>
      <c r="BT158" s="2">
        <f t="shared" ref="BT158" si="474">MIN(AI158:AI181)</f>
        <v>0</v>
      </c>
      <c r="BU158" s="2">
        <f t="shared" ref="BU158" si="475">MIN(AJ158:AJ181)</f>
        <v>0</v>
      </c>
      <c r="CI158" s="23"/>
      <c r="CJ158" s="25"/>
    </row>
    <row r="159" spans="1:88" x14ac:dyDescent="0.25">
      <c r="A159" s="4">
        <v>3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L159" s="3" t="s">
        <v>5</v>
      </c>
      <c r="AM159" s="2">
        <f>MAX(B158:B181)</f>
        <v>0</v>
      </c>
      <c r="AN159" s="2">
        <f t="shared" ref="AN159" si="476">MAX(C158:C181)</f>
        <v>0</v>
      </c>
      <c r="AO159" s="2">
        <f t="shared" ref="AO159" si="477">MAX(D158:D181)</f>
        <v>0</v>
      </c>
      <c r="AP159" s="2">
        <f t="shared" ref="AP159" si="478">MAX(E158:E181)</f>
        <v>0</v>
      </c>
      <c r="AQ159" s="2">
        <f t="shared" ref="AQ159" si="479">MAX(F158:F181)</f>
        <v>0</v>
      </c>
      <c r="AR159" s="2">
        <f t="shared" ref="AR159" si="480">MAX(G158:G181)</f>
        <v>0</v>
      </c>
      <c r="AS159" s="2">
        <f t="shared" ref="AS159" si="481">MAX(H158:H181)</f>
        <v>0</v>
      </c>
      <c r="AT159" s="2">
        <f t="shared" ref="AT159" si="482">MAX(I158:I181)</f>
        <v>0</v>
      </c>
      <c r="AU159" s="2">
        <f t="shared" ref="AU159" si="483">MAX(J158:J181)</f>
        <v>0</v>
      </c>
      <c r="AV159" s="2">
        <f t="shared" ref="AV159" si="484">MAX(K158:K181)</f>
        <v>0</v>
      </c>
      <c r="AW159" s="2">
        <f t="shared" ref="AW159" si="485">MAX(L158:L181)</f>
        <v>0</v>
      </c>
      <c r="AX159" s="2">
        <f t="shared" ref="AX159" si="486">MAX(M158:M181)</f>
        <v>0</v>
      </c>
      <c r="AY159" s="2">
        <f t="shared" ref="AY159" si="487">MAX(N158:N181)</f>
        <v>0</v>
      </c>
      <c r="AZ159" s="2">
        <f t="shared" ref="AZ159" si="488">MAX(O158:O181)</f>
        <v>0</v>
      </c>
      <c r="BA159" s="2">
        <f t="shared" ref="BA159" si="489">MAX(P158:P181)</f>
        <v>0</v>
      </c>
      <c r="BB159" s="2">
        <f t="shared" ref="BB159" si="490">MAX(Q158:Q181)</f>
        <v>0</v>
      </c>
      <c r="BC159" s="2">
        <f t="shared" ref="BC159" si="491">MAX(R158:R181)</f>
        <v>0</v>
      </c>
      <c r="BD159" s="2">
        <f t="shared" ref="BD159" si="492">MAX(S158:S181)</f>
        <v>0</v>
      </c>
      <c r="BE159" s="2">
        <f t="shared" ref="BE159" si="493">MAX(T158:T181)</f>
        <v>0</v>
      </c>
      <c r="BF159" s="2">
        <f t="shared" ref="BF159" si="494">MAX(U158:U181)</f>
        <v>0</v>
      </c>
      <c r="BG159" s="2">
        <f t="shared" ref="BG159" si="495">MAX(V158:V181)</f>
        <v>0</v>
      </c>
      <c r="BH159" s="2">
        <f t="shared" ref="BH159" si="496">MAX(W158:W181)</f>
        <v>0</v>
      </c>
      <c r="BI159" s="2">
        <f t="shared" ref="BI159" si="497">MAX(X158:X181)</f>
        <v>0</v>
      </c>
      <c r="BJ159" s="2">
        <f t="shared" ref="BJ159" si="498">MAX(Y158:Y181)</f>
        <v>0</v>
      </c>
      <c r="BK159" s="2">
        <f t="shared" ref="BK159" si="499">MAX(Z158:Z181)</f>
        <v>0</v>
      </c>
      <c r="BL159" s="2">
        <f t="shared" ref="BL159" si="500">MAX(AA158:AA181)</f>
        <v>0</v>
      </c>
      <c r="BM159" s="2">
        <f t="shared" ref="BM159" si="501">MAX(AB158:AB181)</f>
        <v>0</v>
      </c>
      <c r="BN159" s="2">
        <f t="shared" ref="BN159" si="502">MAX(AC158:AC181)</f>
        <v>0</v>
      </c>
      <c r="BO159" s="2">
        <f t="shared" ref="BO159" si="503">MAX(AD158:AD181)</f>
        <v>0</v>
      </c>
      <c r="BP159" s="2">
        <f t="shared" ref="BP159" si="504">MAX(AE158:AE181)</f>
        <v>0</v>
      </c>
      <c r="BQ159" s="2">
        <f t="shared" ref="BQ159" si="505">MAX(AF158:AF181)</f>
        <v>0</v>
      </c>
      <c r="BR159" s="2">
        <f t="shared" ref="BR159" si="506">MAX(AG158:AG181)</f>
        <v>0</v>
      </c>
      <c r="BS159" s="2">
        <f t="shared" ref="BS159" si="507">MAX(AH158:AH181)</f>
        <v>0</v>
      </c>
      <c r="BT159" s="2">
        <f t="shared" ref="BT159" si="508">MAX(AI158:AI181)</f>
        <v>0</v>
      </c>
      <c r="BU159" s="2">
        <f t="shared" ref="BU159" si="509">MAX(AJ158:AJ181)</f>
        <v>0</v>
      </c>
      <c r="CI159" s="23"/>
      <c r="CJ159" s="25"/>
    </row>
    <row r="160" spans="1:88" x14ac:dyDescent="0.25">
      <c r="A160" s="4">
        <v>4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L160" s="3" t="s">
        <v>6</v>
      </c>
      <c r="AM160" s="2">
        <f>20*LOG10((1/24)*(10^(B158/20)+10^(B159/20)+10^(B160/20)+10^(B161/20)+10^(B162/20)+10^(B163/20)+10^(B164/20)+10^(B165/20)+10^(B166/20)+10^(B167/20)+10^(B168/20)+10^(B169/20)+10^(B170/20)+10^(B171/20)+10^(B172/20)+10^(B173/20)+10^(B174/20)+10^(B175/20)+10^(B176/20)+10^(B177/20)+10^(B178/20)+10^(B179/20)+10^(B180/20)+10^(B181/20)))</f>
        <v>0</v>
      </c>
      <c r="AN160" s="2">
        <f t="shared" ref="AN160" si="510">20*LOG10((1/24)*(10^(C158/20)+10^(C159/20)+10^(C160/20)+10^(C161/20)+10^(C162/20)+10^(C163/20)+10^(C164/20)+10^(C165/20)+10^(C166/20)+10^(C167/20)+10^(C168/20)+10^(C169/20)+10^(C170/20)+10^(C171/20)+10^(C172/20)+10^(C173/20)+10^(C174/20)+10^(C175/20)+10^(C176/20)+10^(C177/20)+10^(C178/20)+10^(C179/20)+10^(C180/20)+10^(C181/20)))</f>
        <v>0</v>
      </c>
      <c r="AO160" s="2">
        <f t="shared" ref="AO160" si="511">20*LOG10((1/24)*(10^(D158/20)+10^(D159/20)+10^(D160/20)+10^(D161/20)+10^(D162/20)+10^(D163/20)+10^(D164/20)+10^(D165/20)+10^(D166/20)+10^(D167/20)+10^(D168/20)+10^(D169/20)+10^(D170/20)+10^(D171/20)+10^(D172/20)+10^(D173/20)+10^(D174/20)+10^(D175/20)+10^(D176/20)+10^(D177/20)+10^(D178/20)+10^(D179/20)+10^(D180/20)+10^(D181/20)))</f>
        <v>0</v>
      </c>
      <c r="AP160" s="2">
        <f t="shared" ref="AP160" si="512">20*LOG10((1/24)*(10^(E158/20)+10^(E159/20)+10^(E160/20)+10^(E161/20)+10^(E162/20)+10^(E163/20)+10^(E164/20)+10^(E165/20)+10^(E166/20)+10^(E167/20)+10^(E168/20)+10^(E169/20)+10^(E170/20)+10^(E171/20)+10^(E172/20)+10^(E173/20)+10^(E174/20)+10^(E175/20)+10^(E176/20)+10^(E177/20)+10^(E178/20)+10^(E179/20)+10^(E180/20)+10^(E181/20)))</f>
        <v>0</v>
      </c>
      <c r="AQ160" s="2">
        <f t="shared" ref="AQ160" si="513">20*LOG10((1/24)*(10^(F158/20)+10^(F159/20)+10^(F160/20)+10^(F161/20)+10^(F162/20)+10^(F163/20)+10^(F164/20)+10^(F165/20)+10^(F166/20)+10^(F167/20)+10^(F168/20)+10^(F169/20)+10^(F170/20)+10^(F171/20)+10^(F172/20)+10^(F173/20)+10^(F174/20)+10^(F175/20)+10^(F176/20)+10^(F177/20)+10^(F178/20)+10^(F179/20)+10^(F180/20)+10^(F181/20)))</f>
        <v>0</v>
      </c>
      <c r="AR160" s="2">
        <f t="shared" ref="AR160" si="514">20*LOG10((1/24)*(10^(G158/20)+10^(G159/20)+10^(G160/20)+10^(G161/20)+10^(G162/20)+10^(G163/20)+10^(G164/20)+10^(G165/20)+10^(G166/20)+10^(G167/20)+10^(G168/20)+10^(G169/20)+10^(G170/20)+10^(G171/20)+10^(G172/20)+10^(G173/20)+10^(G174/20)+10^(G175/20)+10^(G176/20)+10^(G177/20)+10^(G178/20)+10^(G179/20)+10^(G180/20)+10^(G181/20)))</f>
        <v>0</v>
      </c>
      <c r="AS160" s="2">
        <f t="shared" ref="AS160" si="515">20*LOG10((1/24)*(10^(H158/20)+10^(H159/20)+10^(H160/20)+10^(H161/20)+10^(H162/20)+10^(H163/20)+10^(H164/20)+10^(H165/20)+10^(H166/20)+10^(H167/20)+10^(H168/20)+10^(H169/20)+10^(H170/20)+10^(H171/20)+10^(H172/20)+10^(H173/20)+10^(H174/20)+10^(H175/20)+10^(H176/20)+10^(H177/20)+10^(H178/20)+10^(H179/20)+10^(H180/20)+10^(H181/20)))</f>
        <v>0</v>
      </c>
      <c r="AT160" s="2">
        <f t="shared" ref="AT160" si="516">20*LOG10((1/24)*(10^(I158/20)+10^(I159/20)+10^(I160/20)+10^(I161/20)+10^(I162/20)+10^(I163/20)+10^(I164/20)+10^(I165/20)+10^(I166/20)+10^(I167/20)+10^(I168/20)+10^(I169/20)+10^(I170/20)+10^(I171/20)+10^(I172/20)+10^(I173/20)+10^(I174/20)+10^(I175/20)+10^(I176/20)+10^(I177/20)+10^(I178/20)+10^(I179/20)+10^(I180/20)+10^(I181/20)))</f>
        <v>0</v>
      </c>
      <c r="AU160" s="2">
        <f t="shared" ref="AU160" si="517">20*LOG10((1/24)*(10^(J158/20)+10^(J159/20)+10^(J160/20)+10^(J161/20)+10^(J162/20)+10^(J163/20)+10^(J164/20)+10^(J165/20)+10^(J166/20)+10^(J167/20)+10^(J168/20)+10^(J169/20)+10^(J170/20)+10^(J171/20)+10^(J172/20)+10^(J173/20)+10^(J174/20)+10^(J175/20)+10^(J176/20)+10^(J177/20)+10^(J178/20)+10^(J179/20)+10^(J180/20)+10^(J181/20)))</f>
        <v>0</v>
      </c>
      <c r="AV160" s="2">
        <f t="shared" ref="AV160" si="518">20*LOG10((1/24)*(10^(K158/20)+10^(K159/20)+10^(K160/20)+10^(K161/20)+10^(K162/20)+10^(K163/20)+10^(K164/20)+10^(K165/20)+10^(K166/20)+10^(K167/20)+10^(K168/20)+10^(K169/20)+10^(K170/20)+10^(K171/20)+10^(K172/20)+10^(K173/20)+10^(K174/20)+10^(K175/20)+10^(K176/20)+10^(K177/20)+10^(K178/20)+10^(K179/20)+10^(K180/20)+10^(K181/20)))</f>
        <v>0</v>
      </c>
      <c r="AW160" s="2">
        <f t="shared" ref="AW160" si="519">20*LOG10((1/24)*(10^(L158/20)+10^(L159/20)+10^(L160/20)+10^(L161/20)+10^(L162/20)+10^(L163/20)+10^(L164/20)+10^(L165/20)+10^(L166/20)+10^(L167/20)+10^(L168/20)+10^(L169/20)+10^(L170/20)+10^(L171/20)+10^(L172/20)+10^(L173/20)+10^(L174/20)+10^(L175/20)+10^(L176/20)+10^(L177/20)+10^(L178/20)+10^(L179/20)+10^(L180/20)+10^(L181/20)))</f>
        <v>0</v>
      </c>
      <c r="AX160" s="2">
        <f t="shared" ref="AX160" si="520">20*LOG10((1/24)*(10^(M158/20)+10^(M159/20)+10^(M160/20)+10^(M161/20)+10^(M162/20)+10^(M163/20)+10^(M164/20)+10^(M165/20)+10^(M166/20)+10^(M167/20)+10^(M168/20)+10^(M169/20)+10^(M170/20)+10^(M171/20)+10^(M172/20)+10^(M173/20)+10^(M174/20)+10^(M175/20)+10^(M176/20)+10^(M177/20)+10^(M178/20)+10^(M179/20)+10^(M180/20)+10^(M181/20)))</f>
        <v>0</v>
      </c>
      <c r="AY160" s="2">
        <f t="shared" ref="AY160" si="521">20*LOG10((1/24)*(10^(N158/20)+10^(N159/20)+10^(N160/20)+10^(N161/20)+10^(N162/20)+10^(N163/20)+10^(N164/20)+10^(N165/20)+10^(N166/20)+10^(N167/20)+10^(N168/20)+10^(N169/20)+10^(N170/20)+10^(N171/20)+10^(N172/20)+10^(N173/20)+10^(N174/20)+10^(N175/20)+10^(N176/20)+10^(N177/20)+10^(N178/20)+10^(N179/20)+10^(N180/20)+10^(N181/20)))</f>
        <v>0</v>
      </c>
      <c r="AZ160" s="2">
        <f t="shared" ref="AZ160" si="522">20*LOG10((1/24)*(10^(O158/20)+10^(O159/20)+10^(O160/20)+10^(O161/20)+10^(O162/20)+10^(O163/20)+10^(O164/20)+10^(O165/20)+10^(O166/20)+10^(O167/20)+10^(O168/20)+10^(O169/20)+10^(O170/20)+10^(O171/20)+10^(O172/20)+10^(O173/20)+10^(O174/20)+10^(O175/20)+10^(O176/20)+10^(O177/20)+10^(O178/20)+10^(O179/20)+10^(O180/20)+10^(O181/20)))</f>
        <v>0</v>
      </c>
      <c r="BA160" s="2">
        <f t="shared" ref="BA160" si="523">20*LOG10((1/24)*(10^(P158/20)+10^(P159/20)+10^(P160/20)+10^(P161/20)+10^(P162/20)+10^(P163/20)+10^(P164/20)+10^(P165/20)+10^(P166/20)+10^(P167/20)+10^(P168/20)+10^(P169/20)+10^(P170/20)+10^(P171/20)+10^(P172/20)+10^(P173/20)+10^(P174/20)+10^(P175/20)+10^(P176/20)+10^(P177/20)+10^(P178/20)+10^(P179/20)+10^(P180/20)+10^(P181/20)))</f>
        <v>0</v>
      </c>
      <c r="BB160" s="2">
        <f t="shared" ref="BB160" si="524">20*LOG10((1/24)*(10^(Q158/20)+10^(Q159/20)+10^(Q160/20)+10^(Q161/20)+10^(Q162/20)+10^(Q163/20)+10^(Q164/20)+10^(Q165/20)+10^(Q166/20)+10^(Q167/20)+10^(Q168/20)+10^(Q169/20)+10^(Q170/20)+10^(Q171/20)+10^(Q172/20)+10^(Q173/20)+10^(Q174/20)+10^(Q175/20)+10^(Q176/20)+10^(Q177/20)+10^(Q178/20)+10^(Q179/20)+10^(Q180/20)+10^(Q181/20)))</f>
        <v>0</v>
      </c>
      <c r="BC160" s="2">
        <f t="shared" ref="BC160" si="525">20*LOG10((1/24)*(10^(R158/20)+10^(R159/20)+10^(R160/20)+10^(R161/20)+10^(R162/20)+10^(R163/20)+10^(R164/20)+10^(R165/20)+10^(R166/20)+10^(R167/20)+10^(R168/20)+10^(R169/20)+10^(R170/20)+10^(R171/20)+10^(R172/20)+10^(R173/20)+10^(R174/20)+10^(R175/20)+10^(R176/20)+10^(R177/20)+10^(R178/20)+10^(R179/20)+10^(R180/20)+10^(R181/20)))</f>
        <v>0</v>
      </c>
      <c r="BD160" s="2">
        <f t="shared" ref="BD160" si="526">20*LOG10((1/24)*(10^(S158/20)+10^(S159/20)+10^(S160/20)+10^(S161/20)+10^(S162/20)+10^(S163/20)+10^(S164/20)+10^(S165/20)+10^(S166/20)+10^(S167/20)+10^(S168/20)+10^(S169/20)+10^(S170/20)+10^(S171/20)+10^(S172/20)+10^(S173/20)+10^(S174/20)+10^(S175/20)+10^(S176/20)+10^(S177/20)+10^(S178/20)+10^(S179/20)+10^(S180/20)+10^(S181/20)))</f>
        <v>0</v>
      </c>
      <c r="BE160" s="2">
        <f t="shared" ref="BE160" si="527">20*LOG10((1/24)*(10^(T158/20)+10^(T159/20)+10^(T160/20)+10^(T161/20)+10^(T162/20)+10^(T163/20)+10^(T164/20)+10^(T165/20)+10^(T166/20)+10^(T167/20)+10^(T168/20)+10^(T169/20)+10^(T170/20)+10^(T171/20)+10^(T172/20)+10^(T173/20)+10^(T174/20)+10^(T175/20)+10^(T176/20)+10^(T177/20)+10^(T178/20)+10^(T179/20)+10^(T180/20)+10^(T181/20)))</f>
        <v>0</v>
      </c>
      <c r="BF160" s="2">
        <f t="shared" ref="BF160" si="528">20*LOG10((1/24)*(10^(U158/20)+10^(U159/20)+10^(U160/20)+10^(U161/20)+10^(U162/20)+10^(U163/20)+10^(U164/20)+10^(U165/20)+10^(U166/20)+10^(U167/20)+10^(U168/20)+10^(U169/20)+10^(U170/20)+10^(U171/20)+10^(U172/20)+10^(U173/20)+10^(U174/20)+10^(U175/20)+10^(U176/20)+10^(U177/20)+10^(U178/20)+10^(U179/20)+10^(U180/20)+10^(U181/20)))</f>
        <v>0</v>
      </c>
      <c r="BG160" s="2">
        <f t="shared" ref="BG160" si="529">20*LOG10((1/24)*(10^(V158/20)+10^(V159/20)+10^(V160/20)+10^(V161/20)+10^(V162/20)+10^(V163/20)+10^(V164/20)+10^(V165/20)+10^(V166/20)+10^(V167/20)+10^(V168/20)+10^(V169/20)+10^(V170/20)+10^(V171/20)+10^(V172/20)+10^(V173/20)+10^(V174/20)+10^(V175/20)+10^(V176/20)+10^(V177/20)+10^(V178/20)+10^(V179/20)+10^(V180/20)+10^(V181/20)))</f>
        <v>0</v>
      </c>
      <c r="BH160" s="2">
        <f t="shared" ref="BH160" si="530">20*LOG10((1/24)*(10^(W158/20)+10^(W159/20)+10^(W160/20)+10^(W161/20)+10^(W162/20)+10^(W163/20)+10^(W164/20)+10^(W165/20)+10^(W166/20)+10^(W167/20)+10^(W168/20)+10^(W169/20)+10^(W170/20)+10^(W171/20)+10^(W172/20)+10^(W173/20)+10^(W174/20)+10^(W175/20)+10^(W176/20)+10^(W177/20)+10^(W178/20)+10^(W179/20)+10^(W180/20)+10^(W181/20)))</f>
        <v>0</v>
      </c>
      <c r="BI160" s="2">
        <f t="shared" ref="BI160" si="531">20*LOG10((1/24)*(10^(X158/20)+10^(X159/20)+10^(X160/20)+10^(X161/20)+10^(X162/20)+10^(X163/20)+10^(X164/20)+10^(X165/20)+10^(X166/20)+10^(X167/20)+10^(X168/20)+10^(X169/20)+10^(X170/20)+10^(X171/20)+10^(X172/20)+10^(X173/20)+10^(X174/20)+10^(X175/20)+10^(X176/20)+10^(X177/20)+10^(X178/20)+10^(X179/20)+10^(X180/20)+10^(X181/20)))</f>
        <v>0</v>
      </c>
      <c r="BJ160" s="2">
        <f t="shared" ref="BJ160" si="532">20*LOG10((1/24)*(10^(Y158/20)+10^(Y159/20)+10^(Y160/20)+10^(Y161/20)+10^(Y162/20)+10^(Y163/20)+10^(Y164/20)+10^(Y165/20)+10^(Y166/20)+10^(Y167/20)+10^(Y168/20)+10^(Y169/20)+10^(Y170/20)+10^(Y171/20)+10^(Y172/20)+10^(Y173/20)+10^(Y174/20)+10^(Y175/20)+10^(Y176/20)+10^(Y177/20)+10^(Y178/20)+10^(Y179/20)+10^(Y180/20)+10^(Y181/20)))</f>
        <v>0</v>
      </c>
      <c r="BK160" s="2">
        <f t="shared" ref="BK160" si="533">20*LOG10((1/24)*(10^(Z158/20)+10^(Z159/20)+10^(Z160/20)+10^(Z161/20)+10^(Z162/20)+10^(Z163/20)+10^(Z164/20)+10^(Z165/20)+10^(Z166/20)+10^(Z167/20)+10^(Z168/20)+10^(Z169/20)+10^(Z170/20)+10^(Z171/20)+10^(Z172/20)+10^(Z173/20)+10^(Z174/20)+10^(Z175/20)+10^(Z176/20)+10^(Z177/20)+10^(Z178/20)+10^(Z179/20)+10^(Z180/20)+10^(Z181/20)))</f>
        <v>0</v>
      </c>
      <c r="BL160" s="2">
        <f t="shared" ref="BL160" si="534">20*LOG10((1/24)*(10^(AA158/20)+10^(AA159/20)+10^(AA160/20)+10^(AA161/20)+10^(AA162/20)+10^(AA163/20)+10^(AA164/20)+10^(AA165/20)+10^(AA166/20)+10^(AA167/20)+10^(AA168/20)+10^(AA169/20)+10^(AA170/20)+10^(AA171/20)+10^(AA172/20)+10^(AA173/20)+10^(AA174/20)+10^(AA175/20)+10^(AA176/20)+10^(AA177/20)+10^(AA178/20)+10^(AA179/20)+10^(AA180/20)+10^(AA181/20)))</f>
        <v>0</v>
      </c>
      <c r="BM160" s="2">
        <f t="shared" ref="BM160" si="535">20*LOG10((1/24)*(10^(AB158/20)+10^(AB159/20)+10^(AB160/20)+10^(AB161/20)+10^(AB162/20)+10^(AB163/20)+10^(AB164/20)+10^(AB165/20)+10^(AB166/20)+10^(AB167/20)+10^(AB168/20)+10^(AB169/20)+10^(AB170/20)+10^(AB171/20)+10^(AB172/20)+10^(AB173/20)+10^(AB174/20)+10^(AB175/20)+10^(AB176/20)+10^(AB177/20)+10^(AB178/20)+10^(AB179/20)+10^(AB180/20)+10^(AB181/20)))</f>
        <v>0</v>
      </c>
      <c r="BN160" s="2">
        <f t="shared" ref="BN160" si="536">20*LOG10((1/24)*(10^(AC158/20)+10^(AC159/20)+10^(AC160/20)+10^(AC161/20)+10^(AC162/20)+10^(AC163/20)+10^(AC164/20)+10^(AC165/20)+10^(AC166/20)+10^(AC167/20)+10^(AC168/20)+10^(AC169/20)+10^(AC170/20)+10^(AC171/20)+10^(AC172/20)+10^(AC173/20)+10^(AC174/20)+10^(AC175/20)+10^(AC176/20)+10^(AC177/20)+10^(AC178/20)+10^(AC179/20)+10^(AC180/20)+10^(AC181/20)))</f>
        <v>0</v>
      </c>
      <c r="BO160" s="2">
        <f t="shared" ref="BO160" si="537">20*LOG10((1/24)*(10^(AD158/20)+10^(AD159/20)+10^(AD160/20)+10^(AD161/20)+10^(AD162/20)+10^(AD163/20)+10^(AD164/20)+10^(AD165/20)+10^(AD166/20)+10^(AD167/20)+10^(AD168/20)+10^(AD169/20)+10^(AD170/20)+10^(AD171/20)+10^(AD172/20)+10^(AD173/20)+10^(AD174/20)+10^(AD175/20)+10^(AD176/20)+10^(AD177/20)+10^(AD178/20)+10^(AD179/20)+10^(AD180/20)+10^(AD181/20)))</f>
        <v>0</v>
      </c>
      <c r="BP160" s="2">
        <f t="shared" ref="BP160" si="538">20*LOG10((1/24)*(10^(AE158/20)+10^(AE159/20)+10^(AE160/20)+10^(AE161/20)+10^(AE162/20)+10^(AE163/20)+10^(AE164/20)+10^(AE165/20)+10^(AE166/20)+10^(AE167/20)+10^(AE168/20)+10^(AE169/20)+10^(AE170/20)+10^(AE171/20)+10^(AE172/20)+10^(AE173/20)+10^(AE174/20)+10^(AE175/20)+10^(AE176/20)+10^(AE177/20)+10^(AE178/20)+10^(AE179/20)+10^(AE180/20)+10^(AE181/20)))</f>
        <v>0</v>
      </c>
      <c r="BQ160" s="2">
        <f t="shared" ref="BQ160" si="539">20*LOG10((1/24)*(10^(AF158/20)+10^(AF159/20)+10^(AF160/20)+10^(AF161/20)+10^(AF162/20)+10^(AF163/20)+10^(AF164/20)+10^(AF165/20)+10^(AF166/20)+10^(AF167/20)+10^(AF168/20)+10^(AF169/20)+10^(AF170/20)+10^(AF171/20)+10^(AF172/20)+10^(AF173/20)+10^(AF174/20)+10^(AF175/20)+10^(AF176/20)+10^(AF177/20)+10^(AF178/20)+10^(AF179/20)+10^(AF180/20)+10^(AF181/20)))</f>
        <v>0</v>
      </c>
      <c r="BR160" s="2">
        <f t="shared" ref="BR160" si="540">20*LOG10((1/24)*(10^(AG158/20)+10^(AG159/20)+10^(AG160/20)+10^(AG161/20)+10^(AG162/20)+10^(AG163/20)+10^(AG164/20)+10^(AG165/20)+10^(AG166/20)+10^(AG167/20)+10^(AG168/20)+10^(AG169/20)+10^(AG170/20)+10^(AG171/20)+10^(AG172/20)+10^(AG173/20)+10^(AG174/20)+10^(AG175/20)+10^(AG176/20)+10^(AG177/20)+10^(AG178/20)+10^(AG179/20)+10^(AG180/20)+10^(AG181/20)))</f>
        <v>0</v>
      </c>
      <c r="BS160" s="2">
        <f t="shared" ref="BS160" si="541">20*LOG10((1/24)*(10^(AH158/20)+10^(AH159/20)+10^(AH160/20)+10^(AH161/20)+10^(AH162/20)+10^(AH163/20)+10^(AH164/20)+10^(AH165/20)+10^(AH166/20)+10^(AH167/20)+10^(AH168/20)+10^(AH169/20)+10^(AH170/20)+10^(AH171/20)+10^(AH172/20)+10^(AH173/20)+10^(AH174/20)+10^(AH175/20)+10^(AH176/20)+10^(AH177/20)+10^(AH178/20)+10^(AH179/20)+10^(AH180/20)+10^(AH181/20)))</f>
        <v>0</v>
      </c>
      <c r="BT160" s="2">
        <f t="shared" ref="BT160" si="542">20*LOG10((1/24)*(10^(AI158/20)+10^(AI159/20)+10^(AI160/20)+10^(AI161/20)+10^(AI162/20)+10^(AI163/20)+10^(AI164/20)+10^(AI165/20)+10^(AI166/20)+10^(AI167/20)+10^(AI168/20)+10^(AI169/20)+10^(AI170/20)+10^(AI171/20)+10^(AI172/20)+10^(AI173/20)+10^(AI174/20)+10^(AI175/20)+10^(AI176/20)+10^(AI177/20)+10^(AI178/20)+10^(AI179/20)+10^(AI180/20)+10^(AI181/20)))</f>
        <v>0</v>
      </c>
      <c r="BU160" s="2">
        <f t="shared" ref="BU160" si="543">20*LOG10((1/24)*(10^(AJ158/20)+10^(AJ159/20)+10^(AJ160/20)+10^(AJ161/20)+10^(AJ162/20)+10^(AJ163/20)+10^(AJ164/20)+10^(AJ165/20)+10^(AJ166/20)+10^(AJ167/20)+10^(AJ168/20)+10^(AJ169/20)+10^(AJ170/20)+10^(AJ171/20)+10^(AJ172/20)+10^(AJ173/20)+10^(AJ174/20)+10^(AJ175/20)+10^(AJ176/20)+10^(AJ177/20)+10^(AJ178/20)+10^(AJ179/20)+10^(AJ180/20)+10^(AJ181/20)))</f>
        <v>0</v>
      </c>
      <c r="CI160" s="23"/>
      <c r="CJ160" s="25"/>
    </row>
    <row r="161" spans="1:88" x14ac:dyDescent="0.25">
      <c r="A161" s="4">
        <v>5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L161" s="3" t="s">
        <v>7</v>
      </c>
      <c r="AM161" s="2" t="e">
        <f t="shared" ref="AM161" si="544">STDEV(B158:B181)</f>
        <v>#DIV/0!</v>
      </c>
      <c r="AN161" s="2" t="e">
        <f t="shared" ref="AN161" si="545">STDEV(C158:C181)</f>
        <v>#DIV/0!</v>
      </c>
      <c r="AO161" s="2" t="e">
        <f t="shared" ref="AO161" si="546">STDEV(D158:D181)</f>
        <v>#DIV/0!</v>
      </c>
      <c r="AP161" s="2" t="e">
        <f t="shared" ref="AP161" si="547">STDEV(E158:E181)</f>
        <v>#DIV/0!</v>
      </c>
      <c r="AQ161" s="2" t="e">
        <f t="shared" ref="AQ161" si="548">STDEV(F158:F181)</f>
        <v>#DIV/0!</v>
      </c>
      <c r="AR161" s="2" t="e">
        <f t="shared" ref="AR161" si="549">STDEV(G158:G181)</f>
        <v>#DIV/0!</v>
      </c>
      <c r="AS161" s="2" t="e">
        <f t="shared" ref="AS161" si="550">STDEV(H158:H181)</f>
        <v>#DIV/0!</v>
      </c>
      <c r="AT161" s="2" t="e">
        <f t="shared" ref="AT161" si="551">STDEV(I158:I181)</f>
        <v>#DIV/0!</v>
      </c>
      <c r="AU161" s="2" t="e">
        <f t="shared" ref="AU161" si="552">STDEV(J158:J181)</f>
        <v>#DIV/0!</v>
      </c>
      <c r="AV161" s="2" t="e">
        <f t="shared" ref="AV161" si="553">STDEV(K158:K181)</f>
        <v>#DIV/0!</v>
      </c>
      <c r="AW161" s="2" t="e">
        <f t="shared" ref="AW161" si="554">STDEV(L158:L181)</f>
        <v>#DIV/0!</v>
      </c>
      <c r="AX161" s="2" t="e">
        <f t="shared" ref="AX161" si="555">STDEV(M158:M181)</f>
        <v>#DIV/0!</v>
      </c>
      <c r="AY161" s="2" t="e">
        <f t="shared" ref="AY161" si="556">STDEV(N158:N181)</f>
        <v>#DIV/0!</v>
      </c>
      <c r="AZ161" s="2" t="e">
        <f t="shared" ref="AZ161" si="557">STDEV(O158:O181)</f>
        <v>#DIV/0!</v>
      </c>
      <c r="BA161" s="2" t="e">
        <f t="shared" ref="BA161" si="558">STDEV(P158:P181)</f>
        <v>#DIV/0!</v>
      </c>
      <c r="BB161" s="2" t="e">
        <f t="shared" ref="BB161" si="559">STDEV(Q158:Q181)</f>
        <v>#DIV/0!</v>
      </c>
      <c r="BC161" s="2" t="e">
        <f t="shared" ref="BC161" si="560">STDEV(R158:R181)</f>
        <v>#DIV/0!</v>
      </c>
      <c r="BD161" s="2" t="e">
        <f t="shared" ref="BD161" si="561">STDEV(S158:S181)</f>
        <v>#DIV/0!</v>
      </c>
      <c r="BE161" s="2" t="e">
        <f t="shared" ref="BE161" si="562">STDEV(T158:T181)</f>
        <v>#DIV/0!</v>
      </c>
      <c r="BF161" s="2" t="e">
        <f t="shared" ref="BF161" si="563">STDEV(U158:U181)</f>
        <v>#DIV/0!</v>
      </c>
      <c r="BG161" s="2" t="e">
        <f t="shared" ref="BG161" si="564">STDEV(V158:V181)</f>
        <v>#DIV/0!</v>
      </c>
      <c r="BH161" s="2" t="e">
        <f t="shared" ref="BH161" si="565">STDEV(W158:W181)</f>
        <v>#DIV/0!</v>
      </c>
      <c r="BI161" s="2" t="e">
        <f t="shared" ref="BI161" si="566">STDEV(X158:X181)</f>
        <v>#DIV/0!</v>
      </c>
      <c r="BJ161" s="2" t="e">
        <f t="shared" ref="BJ161" si="567">STDEV(Y158:Y181)</f>
        <v>#DIV/0!</v>
      </c>
      <c r="BK161" s="2" t="e">
        <f t="shared" ref="BK161" si="568">STDEV(Z158:Z181)</f>
        <v>#DIV/0!</v>
      </c>
      <c r="BL161" s="2" t="e">
        <f t="shared" ref="BL161" si="569">STDEV(AA158:AA181)</f>
        <v>#DIV/0!</v>
      </c>
      <c r="BM161" s="2" t="e">
        <f t="shared" ref="BM161" si="570">STDEV(AB158:AB181)</f>
        <v>#DIV/0!</v>
      </c>
      <c r="BN161" s="2" t="e">
        <f t="shared" ref="BN161" si="571">STDEV(AC158:AC181)</f>
        <v>#DIV/0!</v>
      </c>
      <c r="BO161" s="2" t="e">
        <f t="shared" ref="BO161" si="572">STDEV(AD158:AD181)</f>
        <v>#DIV/0!</v>
      </c>
      <c r="BP161" s="2" t="e">
        <f t="shared" ref="BP161" si="573">STDEV(AE158:AE181)</f>
        <v>#DIV/0!</v>
      </c>
      <c r="BQ161" s="2" t="e">
        <f t="shared" ref="BQ161" si="574">STDEV(AF158:AF181)</f>
        <v>#DIV/0!</v>
      </c>
      <c r="BR161" s="2" t="e">
        <f t="shared" ref="BR161" si="575">STDEV(AG158:AG181)</f>
        <v>#DIV/0!</v>
      </c>
      <c r="BS161" s="2" t="e">
        <f t="shared" ref="BS161" si="576">STDEV(AH158:AH181)</f>
        <v>#DIV/0!</v>
      </c>
      <c r="BT161" s="2" t="e">
        <f t="shared" ref="BT161" si="577">STDEV(AI158:AI181)</f>
        <v>#DIV/0!</v>
      </c>
      <c r="BU161" s="2" t="e">
        <f t="shared" ref="BU161" si="578">STDEV(AJ158:AJ181)</f>
        <v>#DIV/0!</v>
      </c>
      <c r="CI161" s="23"/>
      <c r="CJ161" s="25"/>
    </row>
    <row r="162" spans="1:88" x14ac:dyDescent="0.25">
      <c r="A162" s="4">
        <v>6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CI162" s="23"/>
      <c r="CJ162" s="25"/>
    </row>
    <row r="163" spans="1:88" x14ac:dyDescent="0.25">
      <c r="A163" s="4">
        <v>7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BA163" s="33" t="s">
        <v>11</v>
      </c>
      <c r="BB163" s="34"/>
      <c r="BC163" s="34"/>
      <c r="BD163" s="34"/>
      <c r="BE163" s="34"/>
      <c r="BF163" s="34"/>
      <c r="BG163" s="35"/>
      <c r="CI163" s="23"/>
      <c r="CJ163" s="25"/>
    </row>
    <row r="164" spans="1:88" x14ac:dyDescent="0.25">
      <c r="A164" s="4">
        <v>8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BA164" s="6"/>
      <c r="BB164" s="33" t="s">
        <v>8</v>
      </c>
      <c r="BC164" s="34"/>
      <c r="BD164" s="34"/>
      <c r="BE164" s="34"/>
      <c r="BF164" s="34"/>
      <c r="BG164" s="35"/>
      <c r="CI164" s="23"/>
      <c r="CJ164" s="25"/>
    </row>
    <row r="165" spans="1:88" x14ac:dyDescent="0.25">
      <c r="A165" s="4">
        <v>9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BA165" s="7"/>
      <c r="BB165" s="29" t="s">
        <v>10</v>
      </c>
      <c r="BC165" s="29"/>
      <c r="BD165" s="29"/>
      <c r="BE165" s="29"/>
      <c r="BF165" s="29"/>
      <c r="BG165" s="29"/>
      <c r="CI165" s="23"/>
      <c r="CJ165" s="25"/>
    </row>
    <row r="166" spans="1:88" x14ac:dyDescent="0.25">
      <c r="A166" s="4">
        <v>10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BA166" s="8"/>
      <c r="BB166" s="29" t="s">
        <v>9</v>
      </c>
      <c r="BC166" s="29"/>
      <c r="BD166" s="29"/>
      <c r="BE166" s="29"/>
      <c r="BF166" s="29"/>
      <c r="BG166" s="29"/>
      <c r="CI166" s="23"/>
      <c r="CJ166" s="25"/>
    </row>
    <row r="167" spans="1:88" x14ac:dyDescent="0.25">
      <c r="A167" s="4">
        <v>11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CI167" s="23"/>
      <c r="CJ167" s="25"/>
    </row>
    <row r="168" spans="1:88" x14ac:dyDescent="0.25">
      <c r="A168" s="4">
        <v>12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CI168" s="23"/>
      <c r="CJ168" s="25"/>
    </row>
    <row r="169" spans="1:88" x14ac:dyDescent="0.25">
      <c r="A169" s="4">
        <v>13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M169" s="21">
        <f>IF(AM160&gt;85,1,0)</f>
        <v>0</v>
      </c>
      <c r="AN169" s="21">
        <f t="shared" ref="AN169:BU169" si="579">IF(AN160&gt;85,1,0)</f>
        <v>0</v>
      </c>
      <c r="AO169" s="21">
        <f t="shared" si="579"/>
        <v>0</v>
      </c>
      <c r="AP169" s="21">
        <f t="shared" si="579"/>
        <v>0</v>
      </c>
      <c r="AQ169" s="21">
        <f t="shared" si="579"/>
        <v>0</v>
      </c>
      <c r="AR169" s="21">
        <f t="shared" si="579"/>
        <v>0</v>
      </c>
      <c r="AS169" s="21">
        <f t="shared" si="579"/>
        <v>0</v>
      </c>
      <c r="AT169" s="21">
        <f t="shared" si="579"/>
        <v>0</v>
      </c>
      <c r="AU169" s="21">
        <f t="shared" si="579"/>
        <v>0</v>
      </c>
      <c r="AV169" s="21">
        <f t="shared" si="579"/>
        <v>0</v>
      </c>
      <c r="AW169" s="21">
        <f t="shared" si="579"/>
        <v>0</v>
      </c>
      <c r="AX169" s="21">
        <f t="shared" si="579"/>
        <v>0</v>
      </c>
      <c r="AY169" s="21">
        <f t="shared" si="579"/>
        <v>0</v>
      </c>
      <c r="AZ169" s="21">
        <f t="shared" si="579"/>
        <v>0</v>
      </c>
      <c r="BA169" s="21">
        <f t="shared" si="579"/>
        <v>0</v>
      </c>
      <c r="BB169" s="21">
        <f t="shared" si="579"/>
        <v>0</v>
      </c>
      <c r="BC169" s="21">
        <f t="shared" si="579"/>
        <v>0</v>
      </c>
      <c r="BD169" s="21">
        <f t="shared" si="579"/>
        <v>0</v>
      </c>
      <c r="BE169" s="21">
        <f t="shared" si="579"/>
        <v>0</v>
      </c>
      <c r="BF169" s="21">
        <f t="shared" si="579"/>
        <v>0</v>
      </c>
      <c r="BG169" s="21">
        <f t="shared" si="579"/>
        <v>0</v>
      </c>
      <c r="BH169" s="21">
        <f t="shared" si="579"/>
        <v>0</v>
      </c>
      <c r="BI169" s="21">
        <f t="shared" si="579"/>
        <v>0</v>
      </c>
      <c r="BJ169" s="21">
        <f t="shared" si="579"/>
        <v>0</v>
      </c>
      <c r="BK169" s="21">
        <f t="shared" si="579"/>
        <v>0</v>
      </c>
      <c r="BL169" s="21">
        <f t="shared" si="579"/>
        <v>0</v>
      </c>
      <c r="BM169" s="21">
        <f t="shared" si="579"/>
        <v>0</v>
      </c>
      <c r="BN169" s="21">
        <f t="shared" si="579"/>
        <v>0</v>
      </c>
      <c r="BO169" s="21">
        <f t="shared" si="579"/>
        <v>0</v>
      </c>
      <c r="BP169" s="21">
        <f t="shared" si="579"/>
        <v>0</v>
      </c>
      <c r="BQ169" s="21">
        <f t="shared" si="579"/>
        <v>0</v>
      </c>
      <c r="BR169" s="21">
        <f t="shared" si="579"/>
        <v>0</v>
      </c>
      <c r="BS169" s="21">
        <f t="shared" si="579"/>
        <v>0</v>
      </c>
      <c r="BT169" s="21">
        <f t="shared" si="579"/>
        <v>0</v>
      </c>
      <c r="BU169" s="21">
        <f t="shared" si="579"/>
        <v>0</v>
      </c>
      <c r="CI169" s="23"/>
      <c r="CJ169" s="25"/>
    </row>
    <row r="170" spans="1:88" x14ac:dyDescent="0.25">
      <c r="A170" s="4">
        <v>14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CI170" s="23"/>
      <c r="CJ170" s="25"/>
    </row>
    <row r="171" spans="1:88" x14ac:dyDescent="0.25">
      <c r="A171" s="4">
        <v>15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CI171" s="23"/>
      <c r="CJ171" s="25"/>
    </row>
    <row r="172" spans="1:88" x14ac:dyDescent="0.25">
      <c r="A172" s="4">
        <v>16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CI172" s="23"/>
      <c r="CJ172" s="25"/>
    </row>
    <row r="173" spans="1:88" x14ac:dyDescent="0.25">
      <c r="A173" s="4">
        <v>17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CI173" s="23"/>
      <c r="CJ173" s="25"/>
    </row>
    <row r="174" spans="1:88" x14ac:dyDescent="0.25">
      <c r="A174" s="4">
        <v>18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CI174" s="23"/>
      <c r="CJ174" s="25"/>
    </row>
    <row r="175" spans="1:88" x14ac:dyDescent="0.25">
      <c r="A175" s="4">
        <v>19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CI175" s="23"/>
      <c r="CJ175" s="25"/>
    </row>
    <row r="176" spans="1:88" x14ac:dyDescent="0.25">
      <c r="A176" s="4">
        <v>20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CI176" s="23"/>
      <c r="CJ176" s="25"/>
    </row>
    <row r="177" spans="1:88" x14ac:dyDescent="0.25">
      <c r="A177" s="4">
        <v>21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CI177" s="23"/>
      <c r="CJ177" s="25"/>
    </row>
    <row r="178" spans="1:88" x14ac:dyDescent="0.25">
      <c r="A178" s="4">
        <v>22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CI178" s="23"/>
      <c r="CJ178" s="25"/>
    </row>
    <row r="179" spans="1:88" x14ac:dyDescent="0.25">
      <c r="A179" s="4">
        <v>23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CI179" s="23"/>
      <c r="CJ179" s="25"/>
    </row>
    <row r="180" spans="1:88" x14ac:dyDescent="0.25">
      <c r="A180" s="4">
        <v>24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CI180" s="23"/>
      <c r="CJ180" s="25"/>
    </row>
    <row r="181" spans="1:88" x14ac:dyDescent="0.25">
      <c r="CI181" s="23"/>
      <c r="CJ181" s="25"/>
    </row>
    <row r="182" spans="1:88" x14ac:dyDescent="0.25">
      <c r="CI182" s="23"/>
      <c r="CJ182" s="25"/>
    </row>
    <row r="183" spans="1:88" x14ac:dyDescent="0.25">
      <c r="CI183" s="23"/>
      <c r="CJ183" s="25"/>
    </row>
    <row r="184" spans="1:88" x14ac:dyDescent="0.25">
      <c r="CI184" s="23"/>
      <c r="CJ184" s="25"/>
    </row>
    <row r="185" spans="1:88" x14ac:dyDescent="0.25">
      <c r="CI185" s="23"/>
      <c r="CJ185" s="25"/>
    </row>
    <row r="186" spans="1:88" x14ac:dyDescent="0.25">
      <c r="CI186" s="23"/>
      <c r="CJ186" s="25"/>
    </row>
    <row r="187" spans="1:88" x14ac:dyDescent="0.25">
      <c r="CI187" s="23"/>
      <c r="CJ187" s="25"/>
    </row>
    <row r="188" spans="1:88" x14ac:dyDescent="0.25">
      <c r="CI188" s="23"/>
      <c r="CJ188" s="25"/>
    </row>
    <row r="189" spans="1:88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6"/>
    </row>
    <row r="190" spans="1:88" x14ac:dyDescent="0.25">
      <c r="CI190" s="23"/>
      <c r="CJ190" s="25"/>
    </row>
    <row r="191" spans="1:88" x14ac:dyDescent="0.25">
      <c r="CI191" s="23"/>
      <c r="CJ191" s="25"/>
    </row>
    <row r="192" spans="1:88" x14ac:dyDescent="0.25">
      <c r="CI192" s="23"/>
      <c r="CJ192" s="25"/>
    </row>
    <row r="193" spans="1:88" ht="18.75" x14ac:dyDescent="0.3">
      <c r="A193" s="39" t="s">
        <v>22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1"/>
      <c r="CI193" s="23"/>
      <c r="CJ193" s="25"/>
    </row>
    <row r="194" spans="1:88" x14ac:dyDescent="0.25">
      <c r="A194" s="4" t="s">
        <v>1</v>
      </c>
      <c r="B194" s="36" t="s">
        <v>0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8"/>
      <c r="AL194" s="30" t="s">
        <v>23</v>
      </c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2"/>
      <c r="CI194" s="23"/>
      <c r="CJ194" s="25"/>
    </row>
    <row r="195" spans="1:88" x14ac:dyDescent="0.25">
      <c r="A195" s="4"/>
      <c r="B195" s="4">
        <v>1</v>
      </c>
      <c r="C195" s="4">
        <v>2</v>
      </c>
      <c r="D195" s="4">
        <v>3</v>
      </c>
      <c r="E195" s="4">
        <v>4</v>
      </c>
      <c r="F195" s="4">
        <v>5</v>
      </c>
      <c r="G195" s="4">
        <v>6</v>
      </c>
      <c r="H195" s="4">
        <v>7</v>
      </c>
      <c r="I195" s="4">
        <v>8</v>
      </c>
      <c r="J195" s="4">
        <v>9</v>
      </c>
      <c r="K195" s="4">
        <v>10</v>
      </c>
      <c r="L195" s="4">
        <v>11</v>
      </c>
      <c r="M195" s="4">
        <v>12</v>
      </c>
      <c r="N195" s="4">
        <v>13</v>
      </c>
      <c r="O195" s="4">
        <v>14</v>
      </c>
      <c r="P195" s="4">
        <v>15</v>
      </c>
      <c r="Q195" s="4">
        <v>16</v>
      </c>
      <c r="R195" s="4">
        <v>17</v>
      </c>
      <c r="S195" s="4">
        <v>18</v>
      </c>
      <c r="T195" s="4">
        <v>19</v>
      </c>
      <c r="U195" s="4">
        <v>20</v>
      </c>
      <c r="V195" s="4">
        <v>21</v>
      </c>
      <c r="W195" s="4">
        <v>22</v>
      </c>
      <c r="X195" s="4">
        <v>23</v>
      </c>
      <c r="Y195" s="4">
        <v>24</v>
      </c>
      <c r="Z195" s="4">
        <v>25</v>
      </c>
      <c r="AA195" s="4">
        <v>26</v>
      </c>
      <c r="AB195" s="4">
        <v>27</v>
      </c>
      <c r="AC195" s="4">
        <v>28</v>
      </c>
      <c r="AD195" s="4">
        <v>29</v>
      </c>
      <c r="AE195" s="4">
        <v>30</v>
      </c>
      <c r="AF195" s="4">
        <v>31</v>
      </c>
      <c r="AG195" s="4">
        <v>32</v>
      </c>
      <c r="AH195" s="4">
        <v>33</v>
      </c>
      <c r="AI195" s="4">
        <v>34</v>
      </c>
      <c r="AJ195" s="4">
        <v>35</v>
      </c>
      <c r="AL195" s="30" t="s">
        <v>0</v>
      </c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2"/>
      <c r="CI195" s="23"/>
      <c r="CJ195" s="25"/>
    </row>
    <row r="196" spans="1:88" x14ac:dyDescent="0.25">
      <c r="A196" s="4">
        <v>1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L196" s="2"/>
      <c r="AM196" s="3">
        <v>1</v>
      </c>
      <c r="AN196" s="3">
        <v>2</v>
      </c>
      <c r="AO196" s="3">
        <v>3</v>
      </c>
      <c r="AP196" s="3">
        <v>4</v>
      </c>
      <c r="AQ196" s="3">
        <v>5</v>
      </c>
      <c r="AR196" s="3">
        <v>6</v>
      </c>
      <c r="AS196" s="3">
        <v>7</v>
      </c>
      <c r="AT196" s="3">
        <v>8</v>
      </c>
      <c r="AU196" s="3">
        <v>9</v>
      </c>
      <c r="AV196" s="3">
        <v>10</v>
      </c>
      <c r="AW196" s="3">
        <v>11</v>
      </c>
      <c r="AX196" s="3">
        <v>12</v>
      </c>
      <c r="AY196" s="3">
        <v>13</v>
      </c>
      <c r="AZ196" s="3">
        <v>14</v>
      </c>
      <c r="BA196" s="3">
        <v>15</v>
      </c>
      <c r="BB196" s="3">
        <v>16</v>
      </c>
      <c r="BC196" s="3">
        <v>17</v>
      </c>
      <c r="BD196" s="3">
        <v>18</v>
      </c>
      <c r="BE196" s="3">
        <v>19</v>
      </c>
      <c r="BF196" s="3">
        <v>20</v>
      </c>
      <c r="BG196" s="3">
        <v>21</v>
      </c>
      <c r="BH196" s="3">
        <v>22</v>
      </c>
      <c r="BI196" s="3">
        <v>23</v>
      </c>
      <c r="BJ196" s="3">
        <v>24</v>
      </c>
      <c r="BK196" s="3">
        <v>25</v>
      </c>
      <c r="BL196" s="3">
        <v>26</v>
      </c>
      <c r="BM196" s="3">
        <v>27</v>
      </c>
      <c r="BN196" s="3">
        <v>28</v>
      </c>
      <c r="BO196" s="3">
        <v>29</v>
      </c>
      <c r="BP196" s="3">
        <v>30</v>
      </c>
      <c r="BQ196" s="3">
        <v>31</v>
      </c>
      <c r="BR196" s="3">
        <v>32</v>
      </c>
      <c r="BS196" s="3">
        <v>33</v>
      </c>
      <c r="BT196" s="3">
        <v>34</v>
      </c>
      <c r="BU196" s="3">
        <v>35</v>
      </c>
      <c r="CI196" s="23"/>
      <c r="CJ196" s="25"/>
    </row>
    <row r="197" spans="1:88" x14ac:dyDescent="0.25">
      <c r="A197" s="4">
        <v>2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L197" s="3" t="s">
        <v>4</v>
      </c>
      <c r="AM197" s="2">
        <f>MIN(B197:B220)</f>
        <v>0</v>
      </c>
      <c r="AN197" s="2">
        <f t="shared" ref="AN197" si="580">MIN(C197:C220)</f>
        <v>0</v>
      </c>
      <c r="AO197" s="2">
        <f t="shared" ref="AO197" si="581">MIN(D197:D220)</f>
        <v>0</v>
      </c>
      <c r="AP197" s="2">
        <f t="shared" ref="AP197" si="582">MIN(E197:E220)</f>
        <v>0</v>
      </c>
      <c r="AQ197" s="2">
        <f t="shared" ref="AQ197" si="583">MIN(F197:F220)</f>
        <v>0</v>
      </c>
      <c r="AR197" s="2">
        <f t="shared" ref="AR197" si="584">MIN(G197:G220)</f>
        <v>0</v>
      </c>
      <c r="AS197" s="2">
        <f t="shared" ref="AS197" si="585">MIN(H197:H220)</f>
        <v>0</v>
      </c>
      <c r="AT197" s="2">
        <f t="shared" ref="AT197" si="586">MIN(I197:I220)</f>
        <v>0</v>
      </c>
      <c r="AU197" s="2">
        <f t="shared" ref="AU197" si="587">MIN(J197:J220)</f>
        <v>0</v>
      </c>
      <c r="AV197" s="2">
        <f t="shared" ref="AV197" si="588">MIN(K197:K220)</f>
        <v>0</v>
      </c>
      <c r="AW197" s="2">
        <f t="shared" ref="AW197" si="589">MIN(L197:L220)</f>
        <v>0</v>
      </c>
      <c r="AX197" s="2">
        <f t="shared" ref="AX197" si="590">MIN(M197:M220)</f>
        <v>0</v>
      </c>
      <c r="AY197" s="2">
        <f t="shared" ref="AY197" si="591">MIN(N197:N220)</f>
        <v>0</v>
      </c>
      <c r="AZ197" s="2">
        <f t="shared" ref="AZ197" si="592">MIN(O197:O220)</f>
        <v>0</v>
      </c>
      <c r="BA197" s="2">
        <f t="shared" ref="BA197" si="593">MIN(P197:P220)</f>
        <v>0</v>
      </c>
      <c r="BB197" s="2">
        <f t="shared" ref="BB197" si="594">MIN(Q197:Q220)</f>
        <v>0</v>
      </c>
      <c r="BC197" s="2">
        <f t="shared" ref="BC197" si="595">MIN(R197:R220)</f>
        <v>0</v>
      </c>
      <c r="BD197" s="2">
        <f t="shared" ref="BD197" si="596">MIN(S197:S220)</f>
        <v>0</v>
      </c>
      <c r="BE197" s="2">
        <f t="shared" ref="BE197" si="597">MIN(T197:T220)</f>
        <v>0</v>
      </c>
      <c r="BF197" s="2">
        <f t="shared" ref="BF197" si="598">MIN(U197:U220)</f>
        <v>0</v>
      </c>
      <c r="BG197" s="2">
        <f t="shared" ref="BG197" si="599">MIN(V197:V220)</f>
        <v>0</v>
      </c>
      <c r="BH197" s="2">
        <f t="shared" ref="BH197" si="600">MIN(W197:W220)</f>
        <v>0</v>
      </c>
      <c r="BI197" s="2">
        <f t="shared" ref="BI197" si="601">MIN(X197:X220)</f>
        <v>0</v>
      </c>
      <c r="BJ197" s="2">
        <f t="shared" ref="BJ197" si="602">MIN(Y197:Y220)</f>
        <v>0</v>
      </c>
      <c r="BK197" s="2">
        <f t="shared" ref="BK197" si="603">MIN(Z197:Z220)</f>
        <v>0</v>
      </c>
      <c r="BL197" s="2">
        <f t="shared" ref="BL197" si="604">MIN(AA197:AA220)</f>
        <v>0</v>
      </c>
      <c r="BM197" s="2">
        <f t="shared" ref="BM197" si="605">MIN(AB197:AB220)</f>
        <v>0</v>
      </c>
      <c r="BN197" s="2">
        <f t="shared" ref="BN197" si="606">MIN(AC197:AC220)</f>
        <v>0</v>
      </c>
      <c r="BO197" s="2">
        <f t="shared" ref="BO197" si="607">MIN(AD197:AD220)</f>
        <v>0</v>
      </c>
      <c r="BP197" s="2">
        <f t="shared" ref="BP197" si="608">MIN(AE197:AE220)</f>
        <v>0</v>
      </c>
      <c r="BQ197" s="2">
        <f t="shared" ref="BQ197" si="609">MIN(AF197:AF220)</f>
        <v>0</v>
      </c>
      <c r="BR197" s="2">
        <f t="shared" ref="BR197" si="610">MIN(AG197:AG220)</f>
        <v>0</v>
      </c>
      <c r="BS197" s="2">
        <f t="shared" ref="BS197" si="611">MIN(AH197:AH220)</f>
        <v>0</v>
      </c>
      <c r="BT197" s="2">
        <f t="shared" ref="BT197" si="612">MIN(AI197:AI220)</f>
        <v>0</v>
      </c>
      <c r="BU197" s="2">
        <f t="shared" ref="BU197" si="613">MIN(AJ197:AJ220)</f>
        <v>0</v>
      </c>
      <c r="CI197" s="23"/>
      <c r="CJ197" s="25"/>
    </row>
    <row r="198" spans="1:88" x14ac:dyDescent="0.25">
      <c r="A198" s="4">
        <v>3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L198" s="3" t="s">
        <v>5</v>
      </c>
      <c r="AM198" s="2">
        <f>MAX(B197:B220)</f>
        <v>0</v>
      </c>
      <c r="AN198" s="2">
        <f t="shared" ref="AN198" si="614">MAX(C197:C220)</f>
        <v>0</v>
      </c>
      <c r="AO198" s="2">
        <f t="shared" ref="AO198" si="615">MAX(D197:D220)</f>
        <v>0</v>
      </c>
      <c r="AP198" s="2">
        <f t="shared" ref="AP198" si="616">MAX(E197:E220)</f>
        <v>0</v>
      </c>
      <c r="AQ198" s="2">
        <f t="shared" ref="AQ198" si="617">MAX(F197:F220)</f>
        <v>0</v>
      </c>
      <c r="AR198" s="2">
        <f t="shared" ref="AR198" si="618">MAX(G197:G220)</f>
        <v>0</v>
      </c>
      <c r="AS198" s="2">
        <f t="shared" ref="AS198" si="619">MAX(H197:H220)</f>
        <v>0</v>
      </c>
      <c r="AT198" s="2">
        <f t="shared" ref="AT198" si="620">MAX(I197:I220)</f>
        <v>0</v>
      </c>
      <c r="AU198" s="2">
        <f t="shared" ref="AU198" si="621">MAX(J197:J220)</f>
        <v>0</v>
      </c>
      <c r="AV198" s="2">
        <f t="shared" ref="AV198" si="622">MAX(K197:K220)</f>
        <v>0</v>
      </c>
      <c r="AW198" s="2">
        <f t="shared" ref="AW198" si="623">MAX(L197:L220)</f>
        <v>0</v>
      </c>
      <c r="AX198" s="2">
        <f t="shared" ref="AX198" si="624">MAX(M197:M220)</f>
        <v>0</v>
      </c>
      <c r="AY198" s="2">
        <f t="shared" ref="AY198" si="625">MAX(N197:N220)</f>
        <v>0</v>
      </c>
      <c r="AZ198" s="2">
        <f t="shared" ref="AZ198" si="626">MAX(O197:O220)</f>
        <v>0</v>
      </c>
      <c r="BA198" s="2">
        <f t="shared" ref="BA198" si="627">MAX(P197:P220)</f>
        <v>0</v>
      </c>
      <c r="BB198" s="2">
        <f t="shared" ref="BB198" si="628">MAX(Q197:Q220)</f>
        <v>0</v>
      </c>
      <c r="BC198" s="2">
        <f t="shared" ref="BC198" si="629">MAX(R197:R220)</f>
        <v>0</v>
      </c>
      <c r="BD198" s="2">
        <f t="shared" ref="BD198" si="630">MAX(S197:S220)</f>
        <v>0</v>
      </c>
      <c r="BE198" s="2">
        <f t="shared" ref="BE198" si="631">MAX(T197:T220)</f>
        <v>0</v>
      </c>
      <c r="BF198" s="2">
        <f t="shared" ref="BF198" si="632">MAX(U197:U220)</f>
        <v>0</v>
      </c>
      <c r="BG198" s="2">
        <f t="shared" ref="BG198" si="633">MAX(V197:V220)</f>
        <v>0</v>
      </c>
      <c r="BH198" s="2">
        <f t="shared" ref="BH198" si="634">MAX(W197:W220)</f>
        <v>0</v>
      </c>
      <c r="BI198" s="2">
        <f t="shared" ref="BI198" si="635">MAX(X197:X220)</f>
        <v>0</v>
      </c>
      <c r="BJ198" s="2">
        <f t="shared" ref="BJ198" si="636">MAX(Y197:Y220)</f>
        <v>0</v>
      </c>
      <c r="BK198" s="2">
        <f t="shared" ref="BK198" si="637">MAX(Z197:Z220)</f>
        <v>0</v>
      </c>
      <c r="BL198" s="2">
        <f t="shared" ref="BL198" si="638">MAX(AA197:AA220)</f>
        <v>0</v>
      </c>
      <c r="BM198" s="2">
        <f t="shared" ref="BM198" si="639">MAX(AB197:AB220)</f>
        <v>0</v>
      </c>
      <c r="BN198" s="2">
        <f t="shared" ref="BN198" si="640">MAX(AC197:AC220)</f>
        <v>0</v>
      </c>
      <c r="BO198" s="2">
        <f t="shared" ref="BO198" si="641">MAX(AD197:AD220)</f>
        <v>0</v>
      </c>
      <c r="BP198" s="2">
        <f t="shared" ref="BP198" si="642">MAX(AE197:AE220)</f>
        <v>0</v>
      </c>
      <c r="BQ198" s="2">
        <f t="shared" ref="BQ198" si="643">MAX(AF197:AF220)</f>
        <v>0</v>
      </c>
      <c r="BR198" s="2">
        <f t="shared" ref="BR198" si="644">MAX(AG197:AG220)</f>
        <v>0</v>
      </c>
      <c r="BS198" s="2">
        <f t="shared" ref="BS198" si="645">MAX(AH197:AH220)</f>
        <v>0</v>
      </c>
      <c r="BT198" s="2">
        <f t="shared" ref="BT198" si="646">MAX(AI197:AI220)</f>
        <v>0</v>
      </c>
      <c r="BU198" s="2">
        <f t="shared" ref="BU198" si="647">MAX(AJ197:AJ220)</f>
        <v>0</v>
      </c>
      <c r="CI198" s="23"/>
      <c r="CJ198" s="25"/>
    </row>
    <row r="199" spans="1:88" x14ac:dyDescent="0.25">
      <c r="A199" s="4">
        <v>4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L199" s="3" t="s">
        <v>6</v>
      </c>
      <c r="AM199" s="2">
        <f>20*LOG10((1/24)*(10^(B197/20)+10^(B198/20)+10^(B199/20)+10^(B200/20)+10^(B201/20)+10^(B202/20)+10^(B203/20)+10^(B204/20)+10^(B205/20)+10^(B206/20)+10^(B207/20)+10^(B208/20)+10^(B209/20)+10^(B210/20)+10^(B211/20)+10^(B212/20)+10^(B213/20)+10^(B214/20)+10^(B215/20)+10^(B216/20)+10^(B217/20)+10^(B218/20)+10^(B219/20)+10^(B220/20)))</f>
        <v>0</v>
      </c>
      <c r="AN199" s="2">
        <f t="shared" ref="AN199" si="648">20*LOG10((1/24)*(10^(C197/20)+10^(C198/20)+10^(C199/20)+10^(C200/20)+10^(C201/20)+10^(C202/20)+10^(C203/20)+10^(C204/20)+10^(C205/20)+10^(C206/20)+10^(C207/20)+10^(C208/20)+10^(C209/20)+10^(C210/20)+10^(C211/20)+10^(C212/20)+10^(C213/20)+10^(C214/20)+10^(C215/20)+10^(C216/20)+10^(C217/20)+10^(C218/20)+10^(C219/20)+10^(C220/20)))</f>
        <v>0</v>
      </c>
      <c r="AO199" s="2">
        <f t="shared" ref="AO199" si="649">20*LOG10((1/24)*(10^(D197/20)+10^(D198/20)+10^(D199/20)+10^(D200/20)+10^(D201/20)+10^(D202/20)+10^(D203/20)+10^(D204/20)+10^(D205/20)+10^(D206/20)+10^(D207/20)+10^(D208/20)+10^(D209/20)+10^(D210/20)+10^(D211/20)+10^(D212/20)+10^(D213/20)+10^(D214/20)+10^(D215/20)+10^(D216/20)+10^(D217/20)+10^(D218/20)+10^(D219/20)+10^(D220/20)))</f>
        <v>0</v>
      </c>
      <c r="AP199" s="2">
        <f t="shared" ref="AP199" si="650">20*LOG10((1/24)*(10^(E197/20)+10^(E198/20)+10^(E199/20)+10^(E200/20)+10^(E201/20)+10^(E202/20)+10^(E203/20)+10^(E204/20)+10^(E205/20)+10^(E206/20)+10^(E207/20)+10^(E208/20)+10^(E209/20)+10^(E210/20)+10^(E211/20)+10^(E212/20)+10^(E213/20)+10^(E214/20)+10^(E215/20)+10^(E216/20)+10^(E217/20)+10^(E218/20)+10^(E219/20)+10^(E220/20)))</f>
        <v>0</v>
      </c>
      <c r="AQ199" s="2">
        <f t="shared" ref="AQ199" si="651">20*LOG10((1/24)*(10^(F197/20)+10^(F198/20)+10^(F199/20)+10^(F200/20)+10^(F201/20)+10^(F202/20)+10^(F203/20)+10^(F204/20)+10^(F205/20)+10^(F206/20)+10^(F207/20)+10^(F208/20)+10^(F209/20)+10^(F210/20)+10^(F211/20)+10^(F212/20)+10^(F213/20)+10^(F214/20)+10^(F215/20)+10^(F216/20)+10^(F217/20)+10^(F218/20)+10^(F219/20)+10^(F220/20)))</f>
        <v>0</v>
      </c>
      <c r="AR199" s="2">
        <f t="shared" ref="AR199" si="652">20*LOG10((1/24)*(10^(G197/20)+10^(G198/20)+10^(G199/20)+10^(G200/20)+10^(G201/20)+10^(G202/20)+10^(G203/20)+10^(G204/20)+10^(G205/20)+10^(G206/20)+10^(G207/20)+10^(G208/20)+10^(G209/20)+10^(G210/20)+10^(G211/20)+10^(G212/20)+10^(G213/20)+10^(G214/20)+10^(G215/20)+10^(G216/20)+10^(G217/20)+10^(G218/20)+10^(G219/20)+10^(G220/20)))</f>
        <v>0</v>
      </c>
      <c r="AS199" s="2">
        <f t="shared" ref="AS199" si="653">20*LOG10((1/24)*(10^(H197/20)+10^(H198/20)+10^(H199/20)+10^(H200/20)+10^(H201/20)+10^(H202/20)+10^(H203/20)+10^(H204/20)+10^(H205/20)+10^(H206/20)+10^(H207/20)+10^(H208/20)+10^(H209/20)+10^(H210/20)+10^(H211/20)+10^(H212/20)+10^(H213/20)+10^(H214/20)+10^(H215/20)+10^(H216/20)+10^(H217/20)+10^(H218/20)+10^(H219/20)+10^(H220/20)))</f>
        <v>0</v>
      </c>
      <c r="AT199" s="2">
        <f t="shared" ref="AT199" si="654">20*LOG10((1/24)*(10^(I197/20)+10^(I198/20)+10^(I199/20)+10^(I200/20)+10^(I201/20)+10^(I202/20)+10^(I203/20)+10^(I204/20)+10^(I205/20)+10^(I206/20)+10^(I207/20)+10^(I208/20)+10^(I209/20)+10^(I210/20)+10^(I211/20)+10^(I212/20)+10^(I213/20)+10^(I214/20)+10^(I215/20)+10^(I216/20)+10^(I217/20)+10^(I218/20)+10^(I219/20)+10^(I220/20)))</f>
        <v>0</v>
      </c>
      <c r="AU199" s="2">
        <f t="shared" ref="AU199" si="655">20*LOG10((1/24)*(10^(J197/20)+10^(J198/20)+10^(J199/20)+10^(J200/20)+10^(J201/20)+10^(J202/20)+10^(J203/20)+10^(J204/20)+10^(J205/20)+10^(J206/20)+10^(J207/20)+10^(J208/20)+10^(J209/20)+10^(J210/20)+10^(J211/20)+10^(J212/20)+10^(J213/20)+10^(J214/20)+10^(J215/20)+10^(J216/20)+10^(J217/20)+10^(J218/20)+10^(J219/20)+10^(J220/20)))</f>
        <v>0</v>
      </c>
      <c r="AV199" s="2">
        <f t="shared" ref="AV199" si="656">20*LOG10((1/24)*(10^(K197/20)+10^(K198/20)+10^(K199/20)+10^(K200/20)+10^(K201/20)+10^(K202/20)+10^(K203/20)+10^(K204/20)+10^(K205/20)+10^(K206/20)+10^(K207/20)+10^(K208/20)+10^(K209/20)+10^(K210/20)+10^(K211/20)+10^(K212/20)+10^(K213/20)+10^(K214/20)+10^(K215/20)+10^(K216/20)+10^(K217/20)+10^(K218/20)+10^(K219/20)+10^(K220/20)))</f>
        <v>0</v>
      </c>
      <c r="AW199" s="2">
        <f t="shared" ref="AW199" si="657">20*LOG10((1/24)*(10^(L197/20)+10^(L198/20)+10^(L199/20)+10^(L200/20)+10^(L201/20)+10^(L202/20)+10^(L203/20)+10^(L204/20)+10^(L205/20)+10^(L206/20)+10^(L207/20)+10^(L208/20)+10^(L209/20)+10^(L210/20)+10^(L211/20)+10^(L212/20)+10^(L213/20)+10^(L214/20)+10^(L215/20)+10^(L216/20)+10^(L217/20)+10^(L218/20)+10^(L219/20)+10^(L220/20)))</f>
        <v>0</v>
      </c>
      <c r="AX199" s="2">
        <f t="shared" ref="AX199" si="658">20*LOG10((1/24)*(10^(M197/20)+10^(M198/20)+10^(M199/20)+10^(M200/20)+10^(M201/20)+10^(M202/20)+10^(M203/20)+10^(M204/20)+10^(M205/20)+10^(M206/20)+10^(M207/20)+10^(M208/20)+10^(M209/20)+10^(M210/20)+10^(M211/20)+10^(M212/20)+10^(M213/20)+10^(M214/20)+10^(M215/20)+10^(M216/20)+10^(M217/20)+10^(M218/20)+10^(M219/20)+10^(M220/20)))</f>
        <v>0</v>
      </c>
      <c r="AY199" s="2">
        <f t="shared" ref="AY199" si="659">20*LOG10((1/24)*(10^(N197/20)+10^(N198/20)+10^(N199/20)+10^(N200/20)+10^(N201/20)+10^(N202/20)+10^(N203/20)+10^(N204/20)+10^(N205/20)+10^(N206/20)+10^(N207/20)+10^(N208/20)+10^(N209/20)+10^(N210/20)+10^(N211/20)+10^(N212/20)+10^(N213/20)+10^(N214/20)+10^(N215/20)+10^(N216/20)+10^(N217/20)+10^(N218/20)+10^(N219/20)+10^(N220/20)))</f>
        <v>0</v>
      </c>
      <c r="AZ199" s="2">
        <f t="shared" ref="AZ199" si="660">20*LOG10((1/24)*(10^(O197/20)+10^(O198/20)+10^(O199/20)+10^(O200/20)+10^(O201/20)+10^(O202/20)+10^(O203/20)+10^(O204/20)+10^(O205/20)+10^(O206/20)+10^(O207/20)+10^(O208/20)+10^(O209/20)+10^(O210/20)+10^(O211/20)+10^(O212/20)+10^(O213/20)+10^(O214/20)+10^(O215/20)+10^(O216/20)+10^(O217/20)+10^(O218/20)+10^(O219/20)+10^(O220/20)))</f>
        <v>0</v>
      </c>
      <c r="BA199" s="2">
        <f t="shared" ref="BA199" si="661">20*LOG10((1/24)*(10^(P197/20)+10^(P198/20)+10^(P199/20)+10^(P200/20)+10^(P201/20)+10^(P202/20)+10^(P203/20)+10^(P204/20)+10^(P205/20)+10^(P206/20)+10^(P207/20)+10^(P208/20)+10^(P209/20)+10^(P210/20)+10^(P211/20)+10^(P212/20)+10^(P213/20)+10^(P214/20)+10^(P215/20)+10^(P216/20)+10^(P217/20)+10^(P218/20)+10^(P219/20)+10^(P220/20)))</f>
        <v>0</v>
      </c>
      <c r="BB199" s="2">
        <f t="shared" ref="BB199" si="662">20*LOG10((1/24)*(10^(Q197/20)+10^(Q198/20)+10^(Q199/20)+10^(Q200/20)+10^(Q201/20)+10^(Q202/20)+10^(Q203/20)+10^(Q204/20)+10^(Q205/20)+10^(Q206/20)+10^(Q207/20)+10^(Q208/20)+10^(Q209/20)+10^(Q210/20)+10^(Q211/20)+10^(Q212/20)+10^(Q213/20)+10^(Q214/20)+10^(Q215/20)+10^(Q216/20)+10^(Q217/20)+10^(Q218/20)+10^(Q219/20)+10^(Q220/20)))</f>
        <v>0</v>
      </c>
      <c r="BC199" s="2">
        <f t="shared" ref="BC199" si="663">20*LOG10((1/24)*(10^(R197/20)+10^(R198/20)+10^(R199/20)+10^(R200/20)+10^(R201/20)+10^(R202/20)+10^(R203/20)+10^(R204/20)+10^(R205/20)+10^(R206/20)+10^(R207/20)+10^(R208/20)+10^(R209/20)+10^(R210/20)+10^(R211/20)+10^(R212/20)+10^(R213/20)+10^(R214/20)+10^(R215/20)+10^(R216/20)+10^(R217/20)+10^(R218/20)+10^(R219/20)+10^(R220/20)))</f>
        <v>0</v>
      </c>
      <c r="BD199" s="2">
        <f t="shared" ref="BD199" si="664">20*LOG10((1/24)*(10^(S197/20)+10^(S198/20)+10^(S199/20)+10^(S200/20)+10^(S201/20)+10^(S202/20)+10^(S203/20)+10^(S204/20)+10^(S205/20)+10^(S206/20)+10^(S207/20)+10^(S208/20)+10^(S209/20)+10^(S210/20)+10^(S211/20)+10^(S212/20)+10^(S213/20)+10^(S214/20)+10^(S215/20)+10^(S216/20)+10^(S217/20)+10^(S218/20)+10^(S219/20)+10^(S220/20)))</f>
        <v>0</v>
      </c>
      <c r="BE199" s="2">
        <f t="shared" ref="BE199" si="665">20*LOG10((1/24)*(10^(T197/20)+10^(T198/20)+10^(T199/20)+10^(T200/20)+10^(T201/20)+10^(T202/20)+10^(T203/20)+10^(T204/20)+10^(T205/20)+10^(T206/20)+10^(T207/20)+10^(T208/20)+10^(T209/20)+10^(T210/20)+10^(T211/20)+10^(T212/20)+10^(T213/20)+10^(T214/20)+10^(T215/20)+10^(T216/20)+10^(T217/20)+10^(T218/20)+10^(T219/20)+10^(T220/20)))</f>
        <v>0</v>
      </c>
      <c r="BF199" s="2">
        <f t="shared" ref="BF199" si="666">20*LOG10((1/24)*(10^(U197/20)+10^(U198/20)+10^(U199/20)+10^(U200/20)+10^(U201/20)+10^(U202/20)+10^(U203/20)+10^(U204/20)+10^(U205/20)+10^(U206/20)+10^(U207/20)+10^(U208/20)+10^(U209/20)+10^(U210/20)+10^(U211/20)+10^(U212/20)+10^(U213/20)+10^(U214/20)+10^(U215/20)+10^(U216/20)+10^(U217/20)+10^(U218/20)+10^(U219/20)+10^(U220/20)))</f>
        <v>0</v>
      </c>
      <c r="BG199" s="2">
        <f t="shared" ref="BG199" si="667">20*LOG10((1/24)*(10^(V197/20)+10^(V198/20)+10^(V199/20)+10^(V200/20)+10^(V201/20)+10^(V202/20)+10^(V203/20)+10^(V204/20)+10^(V205/20)+10^(V206/20)+10^(V207/20)+10^(V208/20)+10^(V209/20)+10^(V210/20)+10^(V211/20)+10^(V212/20)+10^(V213/20)+10^(V214/20)+10^(V215/20)+10^(V216/20)+10^(V217/20)+10^(V218/20)+10^(V219/20)+10^(V220/20)))</f>
        <v>0</v>
      </c>
      <c r="BH199" s="2">
        <f t="shared" ref="BH199" si="668">20*LOG10((1/24)*(10^(W197/20)+10^(W198/20)+10^(W199/20)+10^(W200/20)+10^(W201/20)+10^(W202/20)+10^(W203/20)+10^(W204/20)+10^(W205/20)+10^(W206/20)+10^(W207/20)+10^(W208/20)+10^(W209/20)+10^(W210/20)+10^(W211/20)+10^(W212/20)+10^(W213/20)+10^(W214/20)+10^(W215/20)+10^(W216/20)+10^(W217/20)+10^(W218/20)+10^(W219/20)+10^(W220/20)))</f>
        <v>0</v>
      </c>
      <c r="BI199" s="2">
        <f t="shared" ref="BI199" si="669">20*LOG10((1/24)*(10^(X197/20)+10^(X198/20)+10^(X199/20)+10^(X200/20)+10^(X201/20)+10^(X202/20)+10^(X203/20)+10^(X204/20)+10^(X205/20)+10^(X206/20)+10^(X207/20)+10^(X208/20)+10^(X209/20)+10^(X210/20)+10^(X211/20)+10^(X212/20)+10^(X213/20)+10^(X214/20)+10^(X215/20)+10^(X216/20)+10^(X217/20)+10^(X218/20)+10^(X219/20)+10^(X220/20)))</f>
        <v>0</v>
      </c>
      <c r="BJ199" s="2">
        <f t="shared" ref="BJ199" si="670">20*LOG10((1/24)*(10^(Y197/20)+10^(Y198/20)+10^(Y199/20)+10^(Y200/20)+10^(Y201/20)+10^(Y202/20)+10^(Y203/20)+10^(Y204/20)+10^(Y205/20)+10^(Y206/20)+10^(Y207/20)+10^(Y208/20)+10^(Y209/20)+10^(Y210/20)+10^(Y211/20)+10^(Y212/20)+10^(Y213/20)+10^(Y214/20)+10^(Y215/20)+10^(Y216/20)+10^(Y217/20)+10^(Y218/20)+10^(Y219/20)+10^(Y220/20)))</f>
        <v>0</v>
      </c>
      <c r="BK199" s="2">
        <f t="shared" ref="BK199" si="671">20*LOG10((1/24)*(10^(Z197/20)+10^(Z198/20)+10^(Z199/20)+10^(Z200/20)+10^(Z201/20)+10^(Z202/20)+10^(Z203/20)+10^(Z204/20)+10^(Z205/20)+10^(Z206/20)+10^(Z207/20)+10^(Z208/20)+10^(Z209/20)+10^(Z210/20)+10^(Z211/20)+10^(Z212/20)+10^(Z213/20)+10^(Z214/20)+10^(Z215/20)+10^(Z216/20)+10^(Z217/20)+10^(Z218/20)+10^(Z219/20)+10^(Z220/20)))</f>
        <v>0</v>
      </c>
      <c r="BL199" s="2">
        <f t="shared" ref="BL199" si="672">20*LOG10((1/24)*(10^(AA197/20)+10^(AA198/20)+10^(AA199/20)+10^(AA200/20)+10^(AA201/20)+10^(AA202/20)+10^(AA203/20)+10^(AA204/20)+10^(AA205/20)+10^(AA206/20)+10^(AA207/20)+10^(AA208/20)+10^(AA209/20)+10^(AA210/20)+10^(AA211/20)+10^(AA212/20)+10^(AA213/20)+10^(AA214/20)+10^(AA215/20)+10^(AA216/20)+10^(AA217/20)+10^(AA218/20)+10^(AA219/20)+10^(AA220/20)))</f>
        <v>0</v>
      </c>
      <c r="BM199" s="2">
        <f t="shared" ref="BM199" si="673">20*LOG10((1/24)*(10^(AB197/20)+10^(AB198/20)+10^(AB199/20)+10^(AB200/20)+10^(AB201/20)+10^(AB202/20)+10^(AB203/20)+10^(AB204/20)+10^(AB205/20)+10^(AB206/20)+10^(AB207/20)+10^(AB208/20)+10^(AB209/20)+10^(AB210/20)+10^(AB211/20)+10^(AB212/20)+10^(AB213/20)+10^(AB214/20)+10^(AB215/20)+10^(AB216/20)+10^(AB217/20)+10^(AB218/20)+10^(AB219/20)+10^(AB220/20)))</f>
        <v>0</v>
      </c>
      <c r="BN199" s="2">
        <f t="shared" ref="BN199" si="674">20*LOG10((1/24)*(10^(AC197/20)+10^(AC198/20)+10^(AC199/20)+10^(AC200/20)+10^(AC201/20)+10^(AC202/20)+10^(AC203/20)+10^(AC204/20)+10^(AC205/20)+10^(AC206/20)+10^(AC207/20)+10^(AC208/20)+10^(AC209/20)+10^(AC210/20)+10^(AC211/20)+10^(AC212/20)+10^(AC213/20)+10^(AC214/20)+10^(AC215/20)+10^(AC216/20)+10^(AC217/20)+10^(AC218/20)+10^(AC219/20)+10^(AC220/20)))</f>
        <v>0</v>
      </c>
      <c r="BO199" s="2">
        <f t="shared" ref="BO199" si="675">20*LOG10((1/24)*(10^(AD197/20)+10^(AD198/20)+10^(AD199/20)+10^(AD200/20)+10^(AD201/20)+10^(AD202/20)+10^(AD203/20)+10^(AD204/20)+10^(AD205/20)+10^(AD206/20)+10^(AD207/20)+10^(AD208/20)+10^(AD209/20)+10^(AD210/20)+10^(AD211/20)+10^(AD212/20)+10^(AD213/20)+10^(AD214/20)+10^(AD215/20)+10^(AD216/20)+10^(AD217/20)+10^(AD218/20)+10^(AD219/20)+10^(AD220/20)))</f>
        <v>0</v>
      </c>
      <c r="BP199" s="2">
        <f t="shared" ref="BP199" si="676">20*LOG10((1/24)*(10^(AE197/20)+10^(AE198/20)+10^(AE199/20)+10^(AE200/20)+10^(AE201/20)+10^(AE202/20)+10^(AE203/20)+10^(AE204/20)+10^(AE205/20)+10^(AE206/20)+10^(AE207/20)+10^(AE208/20)+10^(AE209/20)+10^(AE210/20)+10^(AE211/20)+10^(AE212/20)+10^(AE213/20)+10^(AE214/20)+10^(AE215/20)+10^(AE216/20)+10^(AE217/20)+10^(AE218/20)+10^(AE219/20)+10^(AE220/20)))</f>
        <v>0</v>
      </c>
      <c r="BQ199" s="2">
        <f t="shared" ref="BQ199" si="677">20*LOG10((1/24)*(10^(AF197/20)+10^(AF198/20)+10^(AF199/20)+10^(AF200/20)+10^(AF201/20)+10^(AF202/20)+10^(AF203/20)+10^(AF204/20)+10^(AF205/20)+10^(AF206/20)+10^(AF207/20)+10^(AF208/20)+10^(AF209/20)+10^(AF210/20)+10^(AF211/20)+10^(AF212/20)+10^(AF213/20)+10^(AF214/20)+10^(AF215/20)+10^(AF216/20)+10^(AF217/20)+10^(AF218/20)+10^(AF219/20)+10^(AF220/20)))</f>
        <v>0</v>
      </c>
      <c r="BR199" s="2">
        <f t="shared" ref="BR199" si="678">20*LOG10((1/24)*(10^(AG197/20)+10^(AG198/20)+10^(AG199/20)+10^(AG200/20)+10^(AG201/20)+10^(AG202/20)+10^(AG203/20)+10^(AG204/20)+10^(AG205/20)+10^(AG206/20)+10^(AG207/20)+10^(AG208/20)+10^(AG209/20)+10^(AG210/20)+10^(AG211/20)+10^(AG212/20)+10^(AG213/20)+10^(AG214/20)+10^(AG215/20)+10^(AG216/20)+10^(AG217/20)+10^(AG218/20)+10^(AG219/20)+10^(AG220/20)))</f>
        <v>0</v>
      </c>
      <c r="BS199" s="2">
        <f t="shared" ref="BS199" si="679">20*LOG10((1/24)*(10^(AH197/20)+10^(AH198/20)+10^(AH199/20)+10^(AH200/20)+10^(AH201/20)+10^(AH202/20)+10^(AH203/20)+10^(AH204/20)+10^(AH205/20)+10^(AH206/20)+10^(AH207/20)+10^(AH208/20)+10^(AH209/20)+10^(AH210/20)+10^(AH211/20)+10^(AH212/20)+10^(AH213/20)+10^(AH214/20)+10^(AH215/20)+10^(AH216/20)+10^(AH217/20)+10^(AH218/20)+10^(AH219/20)+10^(AH220/20)))</f>
        <v>0</v>
      </c>
      <c r="BT199" s="2">
        <f t="shared" ref="BT199" si="680">20*LOG10((1/24)*(10^(AI197/20)+10^(AI198/20)+10^(AI199/20)+10^(AI200/20)+10^(AI201/20)+10^(AI202/20)+10^(AI203/20)+10^(AI204/20)+10^(AI205/20)+10^(AI206/20)+10^(AI207/20)+10^(AI208/20)+10^(AI209/20)+10^(AI210/20)+10^(AI211/20)+10^(AI212/20)+10^(AI213/20)+10^(AI214/20)+10^(AI215/20)+10^(AI216/20)+10^(AI217/20)+10^(AI218/20)+10^(AI219/20)+10^(AI220/20)))</f>
        <v>0</v>
      </c>
      <c r="BU199" s="2">
        <f t="shared" ref="BU199" si="681">20*LOG10((1/24)*(10^(AJ197/20)+10^(AJ198/20)+10^(AJ199/20)+10^(AJ200/20)+10^(AJ201/20)+10^(AJ202/20)+10^(AJ203/20)+10^(AJ204/20)+10^(AJ205/20)+10^(AJ206/20)+10^(AJ207/20)+10^(AJ208/20)+10^(AJ209/20)+10^(AJ210/20)+10^(AJ211/20)+10^(AJ212/20)+10^(AJ213/20)+10^(AJ214/20)+10^(AJ215/20)+10^(AJ216/20)+10^(AJ217/20)+10^(AJ218/20)+10^(AJ219/20)+10^(AJ220/20)))</f>
        <v>0</v>
      </c>
      <c r="CI199" s="23"/>
      <c r="CJ199" s="25"/>
    </row>
    <row r="200" spans="1:88" x14ac:dyDescent="0.25">
      <c r="A200" s="4">
        <v>5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L200" s="3" t="s">
        <v>7</v>
      </c>
      <c r="AM200" s="2" t="e">
        <f t="shared" ref="AM200" si="682">STDEV(B197:B220)</f>
        <v>#DIV/0!</v>
      </c>
      <c r="AN200" s="2" t="e">
        <f t="shared" ref="AN200" si="683">STDEV(C197:C220)</f>
        <v>#DIV/0!</v>
      </c>
      <c r="AO200" s="2" t="e">
        <f t="shared" ref="AO200" si="684">STDEV(D197:D220)</f>
        <v>#DIV/0!</v>
      </c>
      <c r="AP200" s="2" t="e">
        <f t="shared" ref="AP200" si="685">STDEV(E197:E220)</f>
        <v>#DIV/0!</v>
      </c>
      <c r="AQ200" s="2" t="e">
        <f t="shared" ref="AQ200" si="686">STDEV(F197:F220)</f>
        <v>#DIV/0!</v>
      </c>
      <c r="AR200" s="2" t="e">
        <f t="shared" ref="AR200" si="687">STDEV(G197:G220)</f>
        <v>#DIV/0!</v>
      </c>
      <c r="AS200" s="2" t="e">
        <f t="shared" ref="AS200" si="688">STDEV(H197:H220)</f>
        <v>#DIV/0!</v>
      </c>
      <c r="AT200" s="2" t="e">
        <f t="shared" ref="AT200" si="689">STDEV(I197:I220)</f>
        <v>#DIV/0!</v>
      </c>
      <c r="AU200" s="2" t="e">
        <f t="shared" ref="AU200" si="690">STDEV(J197:J220)</f>
        <v>#DIV/0!</v>
      </c>
      <c r="AV200" s="2" t="e">
        <f t="shared" ref="AV200" si="691">STDEV(K197:K220)</f>
        <v>#DIV/0!</v>
      </c>
      <c r="AW200" s="2" t="e">
        <f t="shared" ref="AW200" si="692">STDEV(L197:L220)</f>
        <v>#DIV/0!</v>
      </c>
      <c r="AX200" s="2" t="e">
        <f t="shared" ref="AX200" si="693">STDEV(M197:M220)</f>
        <v>#DIV/0!</v>
      </c>
      <c r="AY200" s="2" t="e">
        <f t="shared" ref="AY200" si="694">STDEV(N197:N220)</f>
        <v>#DIV/0!</v>
      </c>
      <c r="AZ200" s="2" t="e">
        <f t="shared" ref="AZ200" si="695">STDEV(O197:O220)</f>
        <v>#DIV/0!</v>
      </c>
      <c r="BA200" s="2" t="e">
        <f t="shared" ref="BA200" si="696">STDEV(P197:P220)</f>
        <v>#DIV/0!</v>
      </c>
      <c r="BB200" s="2" t="e">
        <f t="shared" ref="BB200" si="697">STDEV(Q197:Q220)</f>
        <v>#DIV/0!</v>
      </c>
      <c r="BC200" s="2" t="e">
        <f t="shared" ref="BC200" si="698">STDEV(R197:R220)</f>
        <v>#DIV/0!</v>
      </c>
      <c r="BD200" s="2" t="e">
        <f t="shared" ref="BD200" si="699">STDEV(S197:S220)</f>
        <v>#DIV/0!</v>
      </c>
      <c r="BE200" s="2" t="e">
        <f t="shared" ref="BE200" si="700">STDEV(T197:T220)</f>
        <v>#DIV/0!</v>
      </c>
      <c r="BF200" s="2" t="e">
        <f t="shared" ref="BF200" si="701">STDEV(U197:U220)</f>
        <v>#DIV/0!</v>
      </c>
      <c r="BG200" s="2" t="e">
        <f t="shared" ref="BG200" si="702">STDEV(V197:V220)</f>
        <v>#DIV/0!</v>
      </c>
      <c r="BH200" s="2" t="e">
        <f t="shared" ref="BH200" si="703">STDEV(W197:W220)</f>
        <v>#DIV/0!</v>
      </c>
      <c r="BI200" s="2" t="e">
        <f t="shared" ref="BI200" si="704">STDEV(X197:X220)</f>
        <v>#DIV/0!</v>
      </c>
      <c r="BJ200" s="2" t="e">
        <f t="shared" ref="BJ200" si="705">STDEV(Y197:Y220)</f>
        <v>#DIV/0!</v>
      </c>
      <c r="BK200" s="2" t="e">
        <f t="shared" ref="BK200" si="706">STDEV(Z197:Z220)</f>
        <v>#DIV/0!</v>
      </c>
      <c r="BL200" s="2" t="e">
        <f t="shared" ref="BL200" si="707">STDEV(AA197:AA220)</f>
        <v>#DIV/0!</v>
      </c>
      <c r="BM200" s="2" t="e">
        <f t="shared" ref="BM200" si="708">STDEV(AB197:AB220)</f>
        <v>#DIV/0!</v>
      </c>
      <c r="BN200" s="2" t="e">
        <f t="shared" ref="BN200" si="709">STDEV(AC197:AC220)</f>
        <v>#DIV/0!</v>
      </c>
      <c r="BO200" s="2" t="e">
        <f t="shared" ref="BO200" si="710">STDEV(AD197:AD220)</f>
        <v>#DIV/0!</v>
      </c>
      <c r="BP200" s="2" t="e">
        <f t="shared" ref="BP200" si="711">STDEV(AE197:AE220)</f>
        <v>#DIV/0!</v>
      </c>
      <c r="BQ200" s="2" t="e">
        <f t="shared" ref="BQ200" si="712">STDEV(AF197:AF220)</f>
        <v>#DIV/0!</v>
      </c>
      <c r="BR200" s="2" t="e">
        <f t="shared" ref="BR200" si="713">STDEV(AG197:AG220)</f>
        <v>#DIV/0!</v>
      </c>
      <c r="BS200" s="2" t="e">
        <f t="shared" ref="BS200" si="714">STDEV(AH197:AH220)</f>
        <v>#DIV/0!</v>
      </c>
      <c r="BT200" s="2" t="e">
        <f t="shared" ref="BT200" si="715">STDEV(AI197:AI220)</f>
        <v>#DIV/0!</v>
      </c>
      <c r="BU200" s="2" t="e">
        <f t="shared" ref="BU200" si="716">STDEV(AJ197:AJ220)</f>
        <v>#DIV/0!</v>
      </c>
      <c r="CI200" s="23"/>
      <c r="CJ200" s="25"/>
    </row>
    <row r="201" spans="1:88" x14ac:dyDescent="0.25">
      <c r="A201" s="4">
        <v>6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CI201" s="23"/>
      <c r="CJ201" s="25"/>
    </row>
    <row r="202" spans="1:88" x14ac:dyDescent="0.25">
      <c r="A202" s="4">
        <v>7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BB202" s="33" t="s">
        <v>11</v>
      </c>
      <c r="BC202" s="34"/>
      <c r="BD202" s="34"/>
      <c r="BE202" s="34"/>
      <c r="BF202" s="34"/>
      <c r="BG202" s="34"/>
      <c r="BH202" s="35"/>
      <c r="CI202" s="23"/>
      <c r="CJ202" s="25"/>
    </row>
    <row r="203" spans="1:88" x14ac:dyDescent="0.25">
      <c r="A203" s="4">
        <v>8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BB203" s="6"/>
      <c r="BC203" s="33" t="s">
        <v>8</v>
      </c>
      <c r="BD203" s="34"/>
      <c r="BE203" s="34"/>
      <c r="BF203" s="34"/>
      <c r="BG203" s="34"/>
      <c r="BH203" s="35"/>
      <c r="CI203" s="23"/>
      <c r="CJ203" s="25"/>
    </row>
    <row r="204" spans="1:88" x14ac:dyDescent="0.25">
      <c r="A204" s="4">
        <v>9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BB204" s="7"/>
      <c r="BC204" s="29" t="s">
        <v>10</v>
      </c>
      <c r="BD204" s="29"/>
      <c r="BE204" s="29"/>
      <c r="BF204" s="29"/>
      <c r="BG204" s="29"/>
      <c r="BH204" s="29"/>
      <c r="CI204" s="23"/>
      <c r="CJ204" s="25"/>
    </row>
    <row r="205" spans="1:88" x14ac:dyDescent="0.25">
      <c r="A205" s="4">
        <v>10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BB205" s="8"/>
      <c r="BC205" s="29" t="s">
        <v>9</v>
      </c>
      <c r="BD205" s="29"/>
      <c r="BE205" s="29"/>
      <c r="BF205" s="29"/>
      <c r="BG205" s="29"/>
      <c r="BH205" s="29"/>
      <c r="CI205" s="23"/>
      <c r="CJ205" s="25"/>
    </row>
    <row r="206" spans="1:88" x14ac:dyDescent="0.25">
      <c r="A206" s="4">
        <v>11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CI206" s="23"/>
      <c r="CJ206" s="25"/>
    </row>
    <row r="207" spans="1:88" x14ac:dyDescent="0.25">
      <c r="A207" s="4">
        <v>12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M207" s="21">
        <f>IF(AM199&gt;85,1,0)</f>
        <v>0</v>
      </c>
      <c r="AN207" s="21">
        <f t="shared" ref="AN207:BU207" si="717">IF(AN199&gt;85,1,0)</f>
        <v>0</v>
      </c>
      <c r="AO207" s="21">
        <f t="shared" si="717"/>
        <v>0</v>
      </c>
      <c r="AP207" s="21">
        <f t="shared" si="717"/>
        <v>0</v>
      </c>
      <c r="AQ207" s="21">
        <f t="shared" si="717"/>
        <v>0</v>
      </c>
      <c r="AR207" s="21">
        <f t="shared" si="717"/>
        <v>0</v>
      </c>
      <c r="AS207" s="21">
        <f t="shared" si="717"/>
        <v>0</v>
      </c>
      <c r="AT207" s="21">
        <f t="shared" si="717"/>
        <v>0</v>
      </c>
      <c r="AU207" s="21">
        <f t="shared" si="717"/>
        <v>0</v>
      </c>
      <c r="AV207" s="21">
        <f t="shared" si="717"/>
        <v>0</v>
      </c>
      <c r="AW207" s="21">
        <f t="shared" si="717"/>
        <v>0</v>
      </c>
      <c r="AX207" s="21">
        <f t="shared" si="717"/>
        <v>0</v>
      </c>
      <c r="AY207" s="21">
        <f t="shared" si="717"/>
        <v>0</v>
      </c>
      <c r="AZ207" s="21">
        <f t="shared" si="717"/>
        <v>0</v>
      </c>
      <c r="BA207" s="21">
        <f t="shared" si="717"/>
        <v>0</v>
      </c>
      <c r="BB207" s="21">
        <f t="shared" si="717"/>
        <v>0</v>
      </c>
      <c r="BC207" s="21">
        <f t="shared" si="717"/>
        <v>0</v>
      </c>
      <c r="BD207" s="21">
        <f t="shared" si="717"/>
        <v>0</v>
      </c>
      <c r="BE207" s="21">
        <f t="shared" si="717"/>
        <v>0</v>
      </c>
      <c r="BF207" s="21">
        <f t="shared" si="717"/>
        <v>0</v>
      </c>
      <c r="BG207" s="21">
        <f t="shared" si="717"/>
        <v>0</v>
      </c>
      <c r="BH207" s="21">
        <f t="shared" si="717"/>
        <v>0</v>
      </c>
      <c r="BI207" s="21">
        <f t="shared" si="717"/>
        <v>0</v>
      </c>
      <c r="BJ207" s="21">
        <f t="shared" si="717"/>
        <v>0</v>
      </c>
      <c r="BK207" s="21">
        <f t="shared" si="717"/>
        <v>0</v>
      </c>
      <c r="BL207" s="21">
        <f t="shared" si="717"/>
        <v>0</v>
      </c>
      <c r="BM207" s="21">
        <f t="shared" si="717"/>
        <v>0</v>
      </c>
      <c r="BN207" s="21">
        <f t="shared" si="717"/>
        <v>0</v>
      </c>
      <c r="BO207" s="21">
        <f t="shared" si="717"/>
        <v>0</v>
      </c>
      <c r="BP207" s="21">
        <f t="shared" si="717"/>
        <v>0</v>
      </c>
      <c r="BQ207" s="21">
        <f t="shared" si="717"/>
        <v>0</v>
      </c>
      <c r="BR207" s="21">
        <f t="shared" si="717"/>
        <v>0</v>
      </c>
      <c r="BS207" s="21">
        <f t="shared" si="717"/>
        <v>0</v>
      </c>
      <c r="BT207" s="21">
        <f t="shared" si="717"/>
        <v>0</v>
      </c>
      <c r="BU207" s="21">
        <f t="shared" si="717"/>
        <v>0</v>
      </c>
      <c r="CI207" s="23"/>
      <c r="CJ207" s="25"/>
    </row>
    <row r="208" spans="1:88" x14ac:dyDescent="0.25">
      <c r="A208" s="4">
        <v>13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CI208" s="23"/>
      <c r="CJ208" s="25"/>
    </row>
    <row r="209" spans="1:88" x14ac:dyDescent="0.25">
      <c r="A209" s="4">
        <v>14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CI209" s="23"/>
      <c r="CJ209" s="25"/>
    </row>
    <row r="210" spans="1:88" x14ac:dyDescent="0.25">
      <c r="A210" s="4">
        <v>15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CI210" s="23"/>
      <c r="CJ210" s="25"/>
    </row>
    <row r="211" spans="1:88" x14ac:dyDescent="0.25">
      <c r="A211" s="4">
        <v>16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CI211" s="23"/>
      <c r="CJ211" s="25"/>
    </row>
    <row r="212" spans="1:88" x14ac:dyDescent="0.25">
      <c r="A212" s="4">
        <v>17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CI212" s="23"/>
      <c r="CJ212" s="25"/>
    </row>
    <row r="213" spans="1:88" x14ac:dyDescent="0.25">
      <c r="A213" s="4">
        <v>18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CI213" s="23"/>
      <c r="CJ213" s="25"/>
    </row>
    <row r="214" spans="1:88" x14ac:dyDescent="0.25">
      <c r="A214" s="4">
        <v>19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CI214" s="23"/>
      <c r="CJ214" s="25"/>
    </row>
    <row r="215" spans="1:88" x14ac:dyDescent="0.25">
      <c r="A215" s="4">
        <v>20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CI215" s="23"/>
      <c r="CJ215" s="25"/>
    </row>
    <row r="216" spans="1:88" x14ac:dyDescent="0.25">
      <c r="A216" s="4">
        <v>21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CI216" s="23"/>
      <c r="CJ216" s="25"/>
    </row>
    <row r="217" spans="1:88" x14ac:dyDescent="0.25">
      <c r="A217" s="4">
        <v>22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CI217" s="23"/>
      <c r="CJ217" s="25"/>
    </row>
    <row r="218" spans="1:88" x14ac:dyDescent="0.25">
      <c r="A218" s="4">
        <v>23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CI218" s="23"/>
      <c r="CJ218" s="25"/>
    </row>
    <row r="219" spans="1:88" x14ac:dyDescent="0.25">
      <c r="A219" s="4">
        <v>24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CI219" s="23"/>
      <c r="CJ219" s="25"/>
    </row>
    <row r="220" spans="1:88" x14ac:dyDescent="0.25">
      <c r="CI220" s="23"/>
      <c r="CJ220" s="25"/>
    </row>
    <row r="221" spans="1:88" x14ac:dyDescent="0.25">
      <c r="CI221" s="23"/>
      <c r="CJ221" s="25"/>
    </row>
    <row r="222" spans="1:88" x14ac:dyDescent="0.25">
      <c r="CI222" s="23"/>
      <c r="CJ222" s="25"/>
    </row>
    <row r="223" spans="1:88" x14ac:dyDescent="0.25">
      <c r="CI223" s="23"/>
      <c r="CJ223" s="25"/>
    </row>
    <row r="224" spans="1:88" x14ac:dyDescent="0.25">
      <c r="CI224" s="23"/>
      <c r="CJ224" s="25"/>
    </row>
    <row r="225" spans="1:88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5"/>
    </row>
    <row r="226" spans="1:88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5"/>
    </row>
    <row r="227" spans="1:88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6"/>
    </row>
  </sheetData>
  <mergeCells count="50">
    <mergeCell ref="A1:AJ1"/>
    <mergeCell ref="A2:AJ2"/>
    <mergeCell ref="A38:AJ38"/>
    <mergeCell ref="AL3:BU3"/>
    <mergeCell ref="AL2:BU2"/>
    <mergeCell ref="AU12:AZ12"/>
    <mergeCell ref="AU13:AZ13"/>
    <mergeCell ref="AT10:AZ10"/>
    <mergeCell ref="AU11:AZ11"/>
    <mergeCell ref="A3:A4"/>
    <mergeCell ref="B3:AJ3"/>
    <mergeCell ref="B39:AJ39"/>
    <mergeCell ref="AL40:BU40"/>
    <mergeCell ref="AL41:BU41"/>
    <mergeCell ref="A77:AJ77"/>
    <mergeCell ref="B78:AJ78"/>
    <mergeCell ref="AL78:BU78"/>
    <mergeCell ref="AZ48:BF48"/>
    <mergeCell ref="BA49:BF49"/>
    <mergeCell ref="BA50:BF50"/>
    <mergeCell ref="BA51:BF51"/>
    <mergeCell ref="A193:AJ193"/>
    <mergeCell ref="B194:AJ194"/>
    <mergeCell ref="AL194:BU194"/>
    <mergeCell ref="BA163:BG163"/>
    <mergeCell ref="BB164:BG164"/>
    <mergeCell ref="BB165:BG165"/>
    <mergeCell ref="BB166:BG166"/>
    <mergeCell ref="B155:AJ155"/>
    <mergeCell ref="AL155:BU155"/>
    <mergeCell ref="A116:AJ116"/>
    <mergeCell ref="B117:AJ117"/>
    <mergeCell ref="AL117:BU117"/>
    <mergeCell ref="AL118:BU118"/>
    <mergeCell ref="A154:AJ154"/>
    <mergeCell ref="BB126:BG126"/>
    <mergeCell ref="BB127:BG127"/>
    <mergeCell ref="BB128:BG128"/>
    <mergeCell ref="BC205:BH205"/>
    <mergeCell ref="AL195:BU195"/>
    <mergeCell ref="BA86:BG86"/>
    <mergeCell ref="AL79:BU79"/>
    <mergeCell ref="BB202:BH202"/>
    <mergeCell ref="BC203:BH203"/>
    <mergeCell ref="BC204:BH204"/>
    <mergeCell ref="BB87:BG87"/>
    <mergeCell ref="BB88:BG88"/>
    <mergeCell ref="BB89:BG89"/>
    <mergeCell ref="BA125:BG125"/>
    <mergeCell ref="AL156:BU156"/>
  </mergeCells>
  <conditionalFormatting sqref="AM7:BU7">
    <cfRule type="cellIs" dxfId="32" priority="24" operator="lessThan">
      <formula>80</formula>
    </cfRule>
  </conditionalFormatting>
  <conditionalFormatting sqref="AM7:BU7">
    <cfRule type="cellIs" dxfId="31" priority="22" operator="between">
      <formula>80</formula>
      <formula>84.99</formula>
    </cfRule>
    <cfRule type="cellIs" priority="23" operator="between">
      <formula>80.1</formula>
      <formula>84.99</formula>
    </cfRule>
  </conditionalFormatting>
  <conditionalFormatting sqref="AM7:BU7">
    <cfRule type="cellIs" dxfId="30" priority="21" operator="greaterThan">
      <formula>85</formula>
    </cfRule>
  </conditionalFormatting>
  <conditionalFormatting sqref="AM45:BU45">
    <cfRule type="cellIs" dxfId="29" priority="20" operator="lessThan">
      <formula>80</formula>
    </cfRule>
  </conditionalFormatting>
  <conditionalFormatting sqref="AM45:BU45">
    <cfRule type="cellIs" dxfId="28" priority="18" operator="between">
      <formula>80</formula>
      <formula>84.99</formula>
    </cfRule>
    <cfRule type="cellIs" priority="19" operator="between">
      <formula>80.1</formula>
      <formula>84.99</formula>
    </cfRule>
  </conditionalFormatting>
  <conditionalFormatting sqref="AM45:BU45">
    <cfRule type="cellIs" dxfId="27" priority="17" operator="greaterThan">
      <formula>85</formula>
    </cfRule>
  </conditionalFormatting>
  <conditionalFormatting sqref="AM83:BU83">
    <cfRule type="cellIs" dxfId="26" priority="16" operator="lessThan">
      <formula>80</formula>
    </cfRule>
  </conditionalFormatting>
  <conditionalFormatting sqref="AM83:BU83">
    <cfRule type="cellIs" dxfId="25" priority="14" operator="between">
      <formula>80</formula>
      <formula>84.99</formula>
    </cfRule>
    <cfRule type="cellIs" priority="15" operator="between">
      <formula>80.1</formula>
      <formula>84.99</formula>
    </cfRule>
  </conditionalFormatting>
  <conditionalFormatting sqref="AM83:BU83">
    <cfRule type="cellIs" dxfId="24" priority="13" operator="greaterThan">
      <formula>85</formula>
    </cfRule>
  </conditionalFormatting>
  <conditionalFormatting sqref="AM122:BU122">
    <cfRule type="cellIs" dxfId="23" priority="12" operator="lessThan">
      <formula>80</formula>
    </cfRule>
  </conditionalFormatting>
  <conditionalFormatting sqref="AM122:BU122">
    <cfRule type="cellIs" dxfId="22" priority="10" operator="between">
      <formula>80</formula>
      <formula>84.99</formula>
    </cfRule>
    <cfRule type="cellIs" priority="11" operator="between">
      <formula>80.1</formula>
      <formula>84.99</formula>
    </cfRule>
  </conditionalFormatting>
  <conditionalFormatting sqref="AM122:BU122">
    <cfRule type="cellIs" dxfId="21" priority="9" operator="greaterThan">
      <formula>85</formula>
    </cfRule>
  </conditionalFormatting>
  <conditionalFormatting sqref="AM160:BU160">
    <cfRule type="cellIs" dxfId="20" priority="8" operator="lessThan">
      <formula>80</formula>
    </cfRule>
  </conditionalFormatting>
  <conditionalFormatting sqref="AM160:BU160">
    <cfRule type="cellIs" dxfId="19" priority="6" operator="between">
      <formula>80</formula>
      <formula>84.99</formula>
    </cfRule>
    <cfRule type="cellIs" priority="7" operator="between">
      <formula>80.1</formula>
      <formula>84.99</formula>
    </cfRule>
  </conditionalFormatting>
  <conditionalFormatting sqref="AM160:BU160">
    <cfRule type="cellIs" dxfId="18" priority="5" operator="greaterThan">
      <formula>85</formula>
    </cfRule>
  </conditionalFormatting>
  <conditionalFormatting sqref="AM199:BU199">
    <cfRule type="cellIs" dxfId="17" priority="4" operator="lessThan">
      <formula>80</formula>
    </cfRule>
  </conditionalFormatting>
  <conditionalFormatting sqref="AM199:BU199">
    <cfRule type="cellIs" dxfId="16" priority="2" operator="between">
      <formula>80</formula>
      <formula>84.99</formula>
    </cfRule>
    <cfRule type="cellIs" priority="3" operator="between">
      <formula>80.1</formula>
      <formula>84.99</formula>
    </cfRule>
  </conditionalFormatting>
  <conditionalFormatting sqref="AM199:BU199">
    <cfRule type="cellIs" dxfId="15" priority="1" operator="greaterThan">
      <formula>85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2" sqref="B12"/>
    </sheetView>
  </sheetViews>
  <sheetFormatPr baseColWidth="10" defaultRowHeight="15" x14ac:dyDescent="0.25"/>
  <cols>
    <col min="2" max="2" width="28.140625" bestFit="1" customWidth="1"/>
    <col min="3" max="3" width="22" bestFit="1" customWidth="1"/>
    <col min="4" max="4" width="21" bestFit="1" customWidth="1"/>
  </cols>
  <sheetData>
    <row r="1" spans="1:4" ht="18.75" x14ac:dyDescent="0.25">
      <c r="A1" s="48" t="s">
        <v>50</v>
      </c>
      <c r="B1" s="48"/>
      <c r="C1" s="48"/>
      <c r="D1" s="48"/>
    </row>
    <row r="2" spans="1:4" x14ac:dyDescent="0.25">
      <c r="A2" s="4" t="s">
        <v>51</v>
      </c>
      <c r="B2" s="4" t="s">
        <v>52</v>
      </c>
      <c r="C2" s="4" t="s">
        <v>83</v>
      </c>
      <c r="D2" s="4" t="s">
        <v>56</v>
      </c>
    </row>
    <row r="3" spans="1:4" x14ac:dyDescent="0.25">
      <c r="A3" s="4">
        <v>2015</v>
      </c>
      <c r="B3" s="5">
        <f>SUM('Mapa de ruido'!AM17:BU17)</f>
        <v>20</v>
      </c>
      <c r="C3" s="5">
        <f>MAX('Mapa de ruido'!AM7:BU7)</f>
        <v>90.275131475866303</v>
      </c>
      <c r="D3" s="5">
        <f>MIN('Mapa de ruido'!AM7:BU7)</f>
        <v>81.569260453250308</v>
      </c>
    </row>
    <row r="4" spans="1:4" x14ac:dyDescent="0.25">
      <c r="A4" s="4">
        <v>2016</v>
      </c>
      <c r="B4" s="5">
        <f>SUM('Mapa de ruido'!AM54:BU54)</f>
        <v>0</v>
      </c>
      <c r="C4" s="5">
        <f>MAX('Mapa de ruido'!AM45:BU45)</f>
        <v>0</v>
      </c>
      <c r="D4" s="5">
        <f>MIN('Mapa de ruido'!AM45:BU45)</f>
        <v>0</v>
      </c>
    </row>
    <row r="5" spans="1:4" x14ac:dyDescent="0.25">
      <c r="A5" s="4">
        <v>2017</v>
      </c>
      <c r="B5" s="5">
        <f>SUM('Mapa de ruido'!AM92:BU92)</f>
        <v>0</v>
      </c>
      <c r="C5" s="5">
        <f>MAX('Mapa de ruido'!AM83:BU83)</f>
        <v>0</v>
      </c>
      <c r="D5" s="5">
        <f>MIN('Mapa de ruido'!AM83:BU83)</f>
        <v>0</v>
      </c>
    </row>
    <row r="6" spans="1:4" x14ac:dyDescent="0.25">
      <c r="A6" s="4">
        <v>2018</v>
      </c>
      <c r="B6" s="5">
        <f>SUM('Mapa de ruido'!AM132:BU132)</f>
        <v>0</v>
      </c>
      <c r="C6" s="5">
        <f>MAX('Mapa de ruido'!AM122:BU122)</f>
        <v>0</v>
      </c>
      <c r="D6" s="5">
        <f>MIN('Mapa de ruido'!AM122:BU122)</f>
        <v>0</v>
      </c>
    </row>
    <row r="7" spans="1:4" x14ac:dyDescent="0.25">
      <c r="A7" s="4">
        <v>2019</v>
      </c>
      <c r="B7" s="5">
        <f>SUM('Mapa de ruido'!AM169:BU169)</f>
        <v>0</v>
      </c>
      <c r="C7" s="5">
        <f>MAX('Mapa de ruido'!AM160:BU160)</f>
        <v>0</v>
      </c>
      <c r="D7" s="5">
        <f>MIN('Mapa de ruido'!AM160:BU160)</f>
        <v>0</v>
      </c>
    </row>
    <row r="8" spans="1:4" x14ac:dyDescent="0.25">
      <c r="A8" s="4">
        <v>2020</v>
      </c>
      <c r="B8" s="5">
        <f>SUM('Mapa de ruido'!AM207:BU207)</f>
        <v>0</v>
      </c>
      <c r="C8" s="5">
        <f>MAX('Mapa de ruido'!AM199:BU199)</f>
        <v>0</v>
      </c>
      <c r="D8" s="5">
        <f>MIN('Mapa de ruido'!AM199:BU199)</f>
        <v>0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5"/>
  <sheetViews>
    <sheetView workbookViewId="0">
      <selection sqref="A1:G1"/>
    </sheetView>
  </sheetViews>
  <sheetFormatPr baseColWidth="10" defaultRowHeight="15" x14ac:dyDescent="0.25"/>
  <cols>
    <col min="14" max="14" width="6.7109375" customWidth="1"/>
    <col min="16" max="16" width="6.85546875" customWidth="1"/>
  </cols>
  <sheetData>
    <row r="1" spans="1:19" ht="18.75" x14ac:dyDescent="0.3">
      <c r="A1" s="59" t="s">
        <v>89</v>
      </c>
      <c r="B1" s="60"/>
      <c r="C1" s="60"/>
      <c r="D1" s="60"/>
      <c r="E1" s="60"/>
      <c r="F1" s="60"/>
      <c r="G1" s="61"/>
      <c r="R1" s="23"/>
      <c r="S1" s="25"/>
    </row>
    <row r="2" spans="1:19" ht="18.75" x14ac:dyDescent="0.3">
      <c r="A2" s="51" t="s">
        <v>2</v>
      </c>
      <c r="B2" s="52"/>
      <c r="C2" s="52"/>
      <c r="D2" s="52"/>
      <c r="E2" s="52"/>
      <c r="F2" s="52"/>
      <c r="G2" s="53"/>
      <c r="K2" s="42" t="s">
        <v>27</v>
      </c>
      <c r="L2" s="42"/>
      <c r="M2" s="42"/>
      <c r="N2" s="42"/>
      <c r="O2" s="42"/>
      <c r="P2" s="42"/>
      <c r="R2" s="23"/>
      <c r="S2" s="25"/>
    </row>
    <row r="3" spans="1:19" x14ac:dyDescent="0.25">
      <c r="A3" s="54" t="s">
        <v>25</v>
      </c>
      <c r="B3" s="55" t="s">
        <v>24</v>
      </c>
      <c r="C3" s="56"/>
      <c r="D3" s="56"/>
      <c r="E3" s="56"/>
      <c r="F3" s="56"/>
      <c r="G3" s="57"/>
      <c r="K3" s="4" t="s">
        <v>0</v>
      </c>
      <c r="L3" s="36" t="s">
        <v>3</v>
      </c>
      <c r="M3" s="37"/>
      <c r="N3" s="37"/>
      <c r="O3" s="37"/>
      <c r="P3" s="38"/>
      <c r="R3" s="23"/>
      <c r="S3" s="25"/>
    </row>
    <row r="4" spans="1:19" x14ac:dyDescent="0.25">
      <c r="A4" s="54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K4" s="4"/>
      <c r="L4" s="4" t="s">
        <v>4</v>
      </c>
      <c r="M4" s="4" t="s">
        <v>5</v>
      </c>
      <c r="N4" s="4" t="s">
        <v>6</v>
      </c>
      <c r="O4" s="36" t="s">
        <v>26</v>
      </c>
      <c r="P4" s="38"/>
      <c r="R4" s="23"/>
      <c r="S4" s="25"/>
    </row>
    <row r="5" spans="1:19" x14ac:dyDescent="0.25">
      <c r="A5" s="11">
        <v>4</v>
      </c>
      <c r="B5" s="2">
        <v>76.400000000000006</v>
      </c>
      <c r="C5" s="2">
        <v>74.099999999999994</v>
      </c>
      <c r="D5" s="2">
        <v>75.8</v>
      </c>
      <c r="E5" s="2">
        <v>78</v>
      </c>
      <c r="F5" s="2">
        <v>82.3</v>
      </c>
      <c r="G5" s="2">
        <v>77.400000000000006</v>
      </c>
      <c r="K5" s="14">
        <v>4</v>
      </c>
      <c r="L5" s="5">
        <f t="shared" ref="L5:L36" si="0">MIN(B5:G5)</f>
        <v>74.099999999999994</v>
      </c>
      <c r="M5" s="5">
        <f t="shared" ref="M5:M36" si="1">MAX(B5:G5)</f>
        <v>82.3</v>
      </c>
      <c r="N5" s="13">
        <f t="shared" ref="N5:N36" si="2">20*LOG((1/6)*(10^(B5/20)+10^(C5/20)+10^(D5/20)+10^(E5/20)+10^(F5/20)+10^(G5/20)))</f>
        <v>77.735611457675134</v>
      </c>
      <c r="O5" s="49">
        <f t="shared" ref="O5:O68" si="3">STDEV(B5:G5)</f>
        <v>2.7854383257696926</v>
      </c>
      <c r="P5" s="50"/>
      <c r="R5" s="27">
        <f>IF(N5&gt;85,1,0)</f>
        <v>0</v>
      </c>
      <c r="S5" s="25"/>
    </row>
    <row r="6" spans="1:19" x14ac:dyDescent="0.25">
      <c r="A6" s="11">
        <v>6</v>
      </c>
      <c r="B6" s="2">
        <v>75.900000000000006</v>
      </c>
      <c r="C6" s="2">
        <v>80.5</v>
      </c>
      <c r="D6" s="2">
        <v>76.5</v>
      </c>
      <c r="E6" s="2">
        <v>76.400000000000006</v>
      </c>
      <c r="F6" s="2">
        <v>78.2</v>
      </c>
      <c r="G6" s="2">
        <v>78.599999999999994</v>
      </c>
      <c r="K6" s="14">
        <v>6</v>
      </c>
      <c r="L6" s="5">
        <f t="shared" si="0"/>
        <v>75.900000000000006</v>
      </c>
      <c r="M6" s="5">
        <f t="shared" si="1"/>
        <v>80.5</v>
      </c>
      <c r="N6" s="13">
        <f t="shared" si="2"/>
        <v>77.834454789576824</v>
      </c>
      <c r="O6" s="49">
        <f t="shared" si="3"/>
        <v>1.7474743679569833</v>
      </c>
      <c r="P6" s="50"/>
      <c r="R6" s="27">
        <f t="shared" ref="R6:R69" si="4">IF(N6&gt;85,1,0)</f>
        <v>0</v>
      </c>
      <c r="S6" s="25"/>
    </row>
    <row r="7" spans="1:19" x14ac:dyDescent="0.25">
      <c r="A7" s="11">
        <v>21</v>
      </c>
      <c r="B7" s="2">
        <v>79.099999999999994</v>
      </c>
      <c r="C7" s="2">
        <v>83.3</v>
      </c>
      <c r="D7" s="2">
        <v>80.5</v>
      </c>
      <c r="E7" s="2">
        <v>76.099999999999994</v>
      </c>
      <c r="F7" s="2">
        <v>80.8</v>
      </c>
      <c r="G7" s="2">
        <v>81.8</v>
      </c>
      <c r="K7" s="14">
        <v>21</v>
      </c>
      <c r="L7" s="5">
        <f t="shared" si="0"/>
        <v>76.099999999999994</v>
      </c>
      <c r="M7" s="5">
        <f t="shared" si="1"/>
        <v>83.3</v>
      </c>
      <c r="N7" s="13">
        <f t="shared" si="2"/>
        <v>80.544290125063824</v>
      </c>
      <c r="O7" s="49">
        <f t="shared" si="3"/>
        <v>2.4744022847279044</v>
      </c>
      <c r="P7" s="50"/>
      <c r="R7" s="27">
        <f t="shared" si="4"/>
        <v>0</v>
      </c>
      <c r="S7" s="25"/>
    </row>
    <row r="8" spans="1:19" x14ac:dyDescent="0.25">
      <c r="A8" s="11">
        <v>35</v>
      </c>
      <c r="B8" s="2">
        <v>73.5</v>
      </c>
      <c r="C8" s="2">
        <v>74.400000000000006</v>
      </c>
      <c r="D8" s="2">
        <v>81.3</v>
      </c>
      <c r="E8" s="2">
        <v>78.099999999999994</v>
      </c>
      <c r="F8" s="2">
        <v>79.599999999999994</v>
      </c>
      <c r="G8" s="2">
        <v>79.5</v>
      </c>
      <c r="K8" s="14">
        <v>35</v>
      </c>
      <c r="L8" s="5">
        <f t="shared" si="0"/>
        <v>73.5</v>
      </c>
      <c r="M8" s="5">
        <f t="shared" si="1"/>
        <v>81.3</v>
      </c>
      <c r="N8" s="13">
        <f t="shared" si="2"/>
        <v>78.173250710832804</v>
      </c>
      <c r="O8" s="49">
        <f t="shared" si="3"/>
        <v>3.1142682393568237</v>
      </c>
      <c r="P8" s="50"/>
      <c r="R8" s="27">
        <f t="shared" si="4"/>
        <v>0</v>
      </c>
      <c r="S8" s="25"/>
    </row>
    <row r="9" spans="1:19" x14ac:dyDescent="0.25">
      <c r="A9" s="11">
        <v>41</v>
      </c>
      <c r="B9" s="2">
        <v>75.599999999999994</v>
      </c>
      <c r="C9" s="2">
        <v>80.599999999999994</v>
      </c>
      <c r="D9" s="2">
        <v>80</v>
      </c>
      <c r="E9" s="2">
        <v>81.2</v>
      </c>
      <c r="F9" s="2">
        <v>80</v>
      </c>
      <c r="G9" s="2">
        <v>79.7</v>
      </c>
      <c r="K9" s="14">
        <v>41</v>
      </c>
      <c r="L9" s="5">
        <f t="shared" si="0"/>
        <v>75.599999999999994</v>
      </c>
      <c r="M9" s="5">
        <f t="shared" si="1"/>
        <v>81.2</v>
      </c>
      <c r="N9" s="13">
        <f t="shared" si="2"/>
        <v>79.68797070899852</v>
      </c>
      <c r="O9" s="49">
        <f t="shared" si="3"/>
        <v>1.9924022351590243</v>
      </c>
      <c r="P9" s="50"/>
      <c r="R9" s="27">
        <f t="shared" si="4"/>
        <v>0</v>
      </c>
      <c r="S9" s="25"/>
    </row>
    <row r="10" spans="1:19" x14ac:dyDescent="0.25">
      <c r="A10" s="11">
        <v>42</v>
      </c>
      <c r="B10" s="2">
        <v>84</v>
      </c>
      <c r="C10" s="2">
        <v>83.3</v>
      </c>
      <c r="D10" s="2">
        <v>84</v>
      </c>
      <c r="E10" s="2">
        <v>81.3</v>
      </c>
      <c r="F10" s="2">
        <v>81.5</v>
      </c>
      <c r="G10" s="2">
        <v>80.900000000000006</v>
      </c>
      <c r="K10" s="14">
        <v>42</v>
      </c>
      <c r="L10" s="5">
        <f t="shared" si="0"/>
        <v>80.900000000000006</v>
      </c>
      <c r="M10" s="5">
        <f t="shared" si="1"/>
        <v>84</v>
      </c>
      <c r="N10" s="13">
        <f t="shared" si="2"/>
        <v>82.597114790756763</v>
      </c>
      <c r="O10" s="49">
        <f t="shared" si="3"/>
        <v>1.4240786495134306</v>
      </c>
      <c r="P10" s="50"/>
      <c r="R10" s="27">
        <f t="shared" si="4"/>
        <v>0</v>
      </c>
      <c r="S10" s="25"/>
    </row>
    <row r="11" spans="1:19" x14ac:dyDescent="0.25">
      <c r="A11" s="11">
        <v>49</v>
      </c>
      <c r="B11" s="2">
        <v>81.599999999999994</v>
      </c>
      <c r="C11" s="2">
        <v>81</v>
      </c>
      <c r="D11" s="2">
        <v>80.3</v>
      </c>
      <c r="E11" s="2">
        <v>80.3</v>
      </c>
      <c r="F11" s="2">
        <v>81.599999999999994</v>
      </c>
      <c r="G11" s="2">
        <v>79.3</v>
      </c>
      <c r="K11" s="14">
        <v>49</v>
      </c>
      <c r="L11" s="5">
        <f t="shared" si="0"/>
        <v>79.3</v>
      </c>
      <c r="M11" s="5">
        <f t="shared" si="1"/>
        <v>81.599999999999994</v>
      </c>
      <c r="N11" s="13">
        <f t="shared" si="2"/>
        <v>80.721131664110786</v>
      </c>
      <c r="O11" s="49">
        <f t="shared" si="3"/>
        <v>0.89312186551817485</v>
      </c>
      <c r="P11" s="50"/>
      <c r="R11" s="27">
        <f t="shared" si="4"/>
        <v>0</v>
      </c>
      <c r="S11" s="25"/>
    </row>
    <row r="12" spans="1:19" x14ac:dyDescent="0.25">
      <c r="A12" s="11">
        <v>50</v>
      </c>
      <c r="B12" s="2">
        <v>80.099999999999994</v>
      </c>
      <c r="C12" s="2">
        <v>80.2</v>
      </c>
      <c r="D12" s="2">
        <v>79.099999999999994</v>
      </c>
      <c r="E12" s="2">
        <v>80.5</v>
      </c>
      <c r="F12" s="2">
        <v>79.900000000000006</v>
      </c>
      <c r="G12" s="2">
        <v>82.4</v>
      </c>
      <c r="K12" s="14">
        <v>50</v>
      </c>
      <c r="L12" s="5">
        <f t="shared" si="0"/>
        <v>79.099999999999994</v>
      </c>
      <c r="M12" s="5">
        <f t="shared" si="1"/>
        <v>82.4</v>
      </c>
      <c r="N12" s="13">
        <f t="shared" si="2"/>
        <v>80.427241922891426</v>
      </c>
      <c r="O12" s="49">
        <f t="shared" si="3"/>
        <v>1.1021191708098874</v>
      </c>
      <c r="P12" s="50"/>
      <c r="R12" s="27">
        <f t="shared" si="4"/>
        <v>0</v>
      </c>
      <c r="S12" s="25"/>
    </row>
    <row r="13" spans="1:19" x14ac:dyDescent="0.25">
      <c r="A13" s="11">
        <v>53</v>
      </c>
      <c r="B13" s="2">
        <v>81.099999999999994</v>
      </c>
      <c r="C13" s="2">
        <v>81.2</v>
      </c>
      <c r="D13" s="2">
        <v>86</v>
      </c>
      <c r="E13" s="2">
        <v>78.8</v>
      </c>
      <c r="F13" s="2">
        <v>77.900000000000006</v>
      </c>
      <c r="G13" s="2">
        <v>79.7</v>
      </c>
      <c r="K13" s="14">
        <v>53</v>
      </c>
      <c r="L13" s="5">
        <f t="shared" si="0"/>
        <v>77.900000000000006</v>
      </c>
      <c r="M13" s="5">
        <f t="shared" si="1"/>
        <v>86</v>
      </c>
      <c r="N13" s="13">
        <f t="shared" si="2"/>
        <v>81.214808807872714</v>
      </c>
      <c r="O13" s="49">
        <f t="shared" si="3"/>
        <v>2.8603612825422351</v>
      </c>
      <c r="P13" s="50"/>
      <c r="R13" s="27">
        <f t="shared" si="4"/>
        <v>0</v>
      </c>
      <c r="S13" s="25"/>
    </row>
    <row r="14" spans="1:19" x14ac:dyDescent="0.25">
      <c r="A14" s="11">
        <v>61</v>
      </c>
      <c r="B14" s="2"/>
      <c r="C14" s="2"/>
      <c r="D14" s="2"/>
      <c r="E14" s="2">
        <v>81.599999999999994</v>
      </c>
      <c r="F14" s="2">
        <v>81.099999999999994</v>
      </c>
      <c r="G14" s="2">
        <v>80.400000000000006</v>
      </c>
      <c r="K14" s="14">
        <v>61</v>
      </c>
      <c r="L14" s="5">
        <f t="shared" si="0"/>
        <v>80.400000000000006</v>
      </c>
      <c r="M14" s="5">
        <f t="shared" si="1"/>
        <v>81.599999999999994</v>
      </c>
      <c r="N14" s="13">
        <f t="shared" si="2"/>
        <v>75.027388367818418</v>
      </c>
      <c r="O14" s="49">
        <f t="shared" si="3"/>
        <v>0.60277137733416486</v>
      </c>
      <c r="P14" s="50"/>
      <c r="R14" s="27">
        <f t="shared" si="4"/>
        <v>0</v>
      </c>
      <c r="S14" s="25"/>
    </row>
    <row r="15" spans="1:19" x14ac:dyDescent="0.25">
      <c r="A15" s="11">
        <v>67</v>
      </c>
      <c r="B15" s="2">
        <v>81.7</v>
      </c>
      <c r="C15" s="2">
        <v>81</v>
      </c>
      <c r="D15" s="2">
        <v>82.4</v>
      </c>
      <c r="E15" s="2">
        <v>82.2</v>
      </c>
      <c r="F15" s="2">
        <v>77.599999999999994</v>
      </c>
      <c r="G15" s="2">
        <v>79.5</v>
      </c>
      <c r="K15" s="14">
        <v>67</v>
      </c>
      <c r="L15" s="5">
        <f t="shared" si="0"/>
        <v>77.599999999999994</v>
      </c>
      <c r="M15" s="5">
        <f t="shared" si="1"/>
        <v>82.4</v>
      </c>
      <c r="N15" s="13">
        <f t="shared" si="2"/>
        <v>80.889944864290442</v>
      </c>
      <c r="O15" s="49">
        <f t="shared" si="3"/>
        <v>1.8586733620156823</v>
      </c>
      <c r="P15" s="50"/>
      <c r="R15" s="27">
        <f t="shared" si="4"/>
        <v>0</v>
      </c>
      <c r="S15" s="25"/>
    </row>
    <row r="16" spans="1:19" x14ac:dyDescent="0.25">
      <c r="A16" s="11">
        <v>82</v>
      </c>
      <c r="B16" s="2">
        <v>89.4</v>
      </c>
      <c r="C16" s="2">
        <v>87.6</v>
      </c>
      <c r="D16" s="2">
        <v>86.1</v>
      </c>
      <c r="E16" s="2">
        <v>79.099999999999994</v>
      </c>
      <c r="F16" s="2">
        <v>81.2</v>
      </c>
      <c r="G16" s="2">
        <v>82.3</v>
      </c>
      <c r="K16" s="14">
        <v>82</v>
      </c>
      <c r="L16" s="5">
        <f t="shared" si="0"/>
        <v>79.099999999999994</v>
      </c>
      <c r="M16" s="5">
        <f t="shared" si="1"/>
        <v>89.4</v>
      </c>
      <c r="N16" s="13">
        <f t="shared" si="2"/>
        <v>85.041923999782853</v>
      </c>
      <c r="O16" s="49">
        <f t="shared" si="3"/>
        <v>4.0196600187909768</v>
      </c>
      <c r="P16" s="50"/>
      <c r="R16" s="27">
        <f t="shared" si="4"/>
        <v>1</v>
      </c>
      <c r="S16" s="25"/>
    </row>
    <row r="17" spans="1:19" x14ac:dyDescent="0.25">
      <c r="A17" s="11">
        <v>94</v>
      </c>
      <c r="B17" s="2">
        <v>80.599999999999994</v>
      </c>
      <c r="C17" s="2">
        <v>82.1</v>
      </c>
      <c r="D17" s="2">
        <v>80</v>
      </c>
      <c r="E17" s="2">
        <v>80</v>
      </c>
      <c r="F17" s="2">
        <v>80.2</v>
      </c>
      <c r="G17" s="2">
        <v>82.6</v>
      </c>
      <c r="K17" s="14">
        <v>94</v>
      </c>
      <c r="L17" s="5">
        <f t="shared" si="0"/>
        <v>80</v>
      </c>
      <c r="M17" s="5">
        <f t="shared" si="1"/>
        <v>82.6</v>
      </c>
      <c r="N17" s="13">
        <f t="shared" si="2"/>
        <v>80.980841775983819</v>
      </c>
      <c r="O17" s="49">
        <f t="shared" si="3"/>
        <v>1.142657720696211</v>
      </c>
      <c r="P17" s="50"/>
      <c r="R17" s="27">
        <f t="shared" si="4"/>
        <v>0</v>
      </c>
      <c r="S17" s="25"/>
    </row>
    <row r="18" spans="1:19" x14ac:dyDescent="0.25">
      <c r="A18" s="11">
        <v>98</v>
      </c>
      <c r="B18" s="2">
        <v>85.1</v>
      </c>
      <c r="C18" s="2">
        <v>89.6</v>
      </c>
      <c r="D18" s="2">
        <v>80.599999999999994</v>
      </c>
      <c r="E18" s="2">
        <v>81.2</v>
      </c>
      <c r="F18" s="2">
        <v>80.5</v>
      </c>
      <c r="G18" s="2">
        <v>81</v>
      </c>
      <c r="K18" s="14">
        <v>98</v>
      </c>
      <c r="L18" s="5">
        <f t="shared" si="0"/>
        <v>80.5</v>
      </c>
      <c r="M18" s="5">
        <f t="shared" si="1"/>
        <v>89.6</v>
      </c>
      <c r="N18" s="13">
        <f t="shared" si="2"/>
        <v>83.73137460700228</v>
      </c>
      <c r="O18" s="49">
        <f t="shared" si="3"/>
        <v>3.6666060601051735</v>
      </c>
      <c r="P18" s="50"/>
      <c r="R18" s="27">
        <f t="shared" si="4"/>
        <v>0</v>
      </c>
      <c r="S18" s="25"/>
    </row>
    <row r="19" spans="1:19" x14ac:dyDescent="0.25">
      <c r="A19" s="11">
        <v>115</v>
      </c>
      <c r="B19" s="2">
        <v>84</v>
      </c>
      <c r="C19" s="2">
        <v>79.400000000000006</v>
      </c>
      <c r="D19" s="2">
        <v>82.5</v>
      </c>
      <c r="E19" s="2">
        <v>86</v>
      </c>
      <c r="F19" s="2">
        <v>81.400000000000006</v>
      </c>
      <c r="G19" s="2">
        <v>81.099999999999994</v>
      </c>
      <c r="K19" s="14">
        <v>115</v>
      </c>
      <c r="L19" s="5">
        <f t="shared" si="0"/>
        <v>79.400000000000006</v>
      </c>
      <c r="M19" s="5">
        <f t="shared" si="1"/>
        <v>86</v>
      </c>
      <c r="N19" s="13">
        <f t="shared" si="2"/>
        <v>82.667413448372201</v>
      </c>
      <c r="O19" s="49">
        <f t="shared" si="3"/>
        <v>2.3332380932943799</v>
      </c>
      <c r="P19" s="50"/>
      <c r="R19" s="27">
        <f t="shared" si="4"/>
        <v>0</v>
      </c>
      <c r="S19" s="25"/>
    </row>
    <row r="20" spans="1:19" x14ac:dyDescent="0.25">
      <c r="A20" s="11">
        <v>118</v>
      </c>
      <c r="B20" s="2">
        <v>81.599999999999994</v>
      </c>
      <c r="C20" s="2">
        <v>78.900000000000006</v>
      </c>
      <c r="D20" s="2">
        <v>83.1</v>
      </c>
      <c r="E20" s="2">
        <v>81.099999999999994</v>
      </c>
      <c r="F20" s="2">
        <v>83</v>
      </c>
      <c r="G20" s="2">
        <v>83.3</v>
      </c>
      <c r="K20" s="14">
        <v>118</v>
      </c>
      <c r="L20" s="5">
        <f t="shared" si="0"/>
        <v>78.900000000000006</v>
      </c>
      <c r="M20" s="5">
        <f t="shared" si="1"/>
        <v>83.3</v>
      </c>
      <c r="N20" s="13">
        <f t="shared" si="2"/>
        <v>81.963563976783405</v>
      </c>
      <c r="O20" s="49">
        <f t="shared" si="3"/>
        <v>1.691941685362311</v>
      </c>
      <c r="P20" s="50"/>
      <c r="R20" s="27">
        <f t="shared" si="4"/>
        <v>0</v>
      </c>
      <c r="S20" s="25"/>
    </row>
    <row r="21" spans="1:19" x14ac:dyDescent="0.25">
      <c r="A21" s="11">
        <v>119</v>
      </c>
      <c r="B21" s="2">
        <v>84.1</v>
      </c>
      <c r="C21" s="2">
        <v>89.2</v>
      </c>
      <c r="D21" s="2">
        <v>85</v>
      </c>
      <c r="E21" s="2">
        <v>80.099999999999994</v>
      </c>
      <c r="F21" s="2">
        <v>81.099999999999994</v>
      </c>
      <c r="G21" s="2">
        <v>82</v>
      </c>
      <c r="K21" s="14">
        <v>119</v>
      </c>
      <c r="L21" s="5">
        <f t="shared" si="0"/>
        <v>80.099999999999994</v>
      </c>
      <c r="M21" s="5">
        <f t="shared" si="1"/>
        <v>89.2</v>
      </c>
      <c r="N21" s="13">
        <f t="shared" si="2"/>
        <v>84.146467310842837</v>
      </c>
      <c r="O21" s="49">
        <f t="shared" si="3"/>
        <v>3.3053996228393752</v>
      </c>
      <c r="P21" s="50"/>
      <c r="R21" s="27">
        <f t="shared" si="4"/>
        <v>0</v>
      </c>
      <c r="S21" s="25"/>
    </row>
    <row r="22" spans="1:19" x14ac:dyDescent="0.25">
      <c r="A22" s="11">
        <v>123</v>
      </c>
      <c r="B22" s="2">
        <v>82.2</v>
      </c>
      <c r="C22" s="2">
        <v>82.3</v>
      </c>
      <c r="D22" s="2">
        <v>78.400000000000006</v>
      </c>
      <c r="E22" s="2">
        <v>72.3</v>
      </c>
      <c r="F22" s="2">
        <v>76.099999999999994</v>
      </c>
      <c r="G22" s="2">
        <v>78.5</v>
      </c>
      <c r="K22" s="14">
        <v>123</v>
      </c>
      <c r="L22" s="5">
        <f t="shared" si="0"/>
        <v>72.3</v>
      </c>
      <c r="M22" s="5">
        <f t="shared" si="1"/>
        <v>82.3</v>
      </c>
      <c r="N22" s="13">
        <f t="shared" si="2"/>
        <v>78.946936184267258</v>
      </c>
      <c r="O22" s="49">
        <f t="shared" si="3"/>
        <v>3.7973675092095065</v>
      </c>
      <c r="P22" s="50"/>
      <c r="R22" s="27">
        <f t="shared" si="4"/>
        <v>0</v>
      </c>
      <c r="S22" s="25"/>
    </row>
    <row r="23" spans="1:19" x14ac:dyDescent="0.25">
      <c r="A23" s="11">
        <v>128</v>
      </c>
      <c r="B23" s="2">
        <v>8.1</v>
      </c>
      <c r="C23" s="2">
        <v>84.3</v>
      </c>
      <c r="D23" s="2">
        <v>83.5</v>
      </c>
      <c r="E23" s="2">
        <v>81.8</v>
      </c>
      <c r="F23" s="2">
        <v>84.3</v>
      </c>
      <c r="G23" s="2">
        <v>83</v>
      </c>
      <c r="K23" s="14">
        <v>128</v>
      </c>
      <c r="L23" s="5">
        <f t="shared" si="0"/>
        <v>8.1</v>
      </c>
      <c r="M23" s="5">
        <f t="shared" si="1"/>
        <v>84.3</v>
      </c>
      <c r="N23" s="13">
        <f t="shared" si="2"/>
        <v>81.845609837629368</v>
      </c>
      <c r="O23" s="49">
        <f t="shared" si="3"/>
        <v>30.747075741713477</v>
      </c>
      <c r="P23" s="50"/>
      <c r="R23" s="27">
        <f t="shared" si="4"/>
        <v>0</v>
      </c>
      <c r="S23" s="25"/>
    </row>
    <row r="24" spans="1:19" x14ac:dyDescent="0.25">
      <c r="A24" s="11">
        <v>133</v>
      </c>
      <c r="B24" s="2">
        <v>82.6</v>
      </c>
      <c r="C24" s="2">
        <v>91.6</v>
      </c>
      <c r="D24" s="2">
        <v>83.2</v>
      </c>
      <c r="E24" s="2">
        <v>87.1</v>
      </c>
      <c r="F24" s="2">
        <v>86</v>
      </c>
      <c r="G24" s="2">
        <v>86.6</v>
      </c>
      <c r="K24" s="14">
        <v>133</v>
      </c>
      <c r="L24" s="5">
        <f t="shared" si="0"/>
        <v>82.6</v>
      </c>
      <c r="M24" s="5">
        <f t="shared" si="1"/>
        <v>91.6</v>
      </c>
      <c r="N24" s="13">
        <f t="shared" si="2"/>
        <v>86.711942754759136</v>
      </c>
      <c r="O24" s="49">
        <f t="shared" si="3"/>
        <v>3.2288800948109939</v>
      </c>
      <c r="P24" s="50"/>
      <c r="R24" s="27">
        <f t="shared" si="4"/>
        <v>1</v>
      </c>
      <c r="S24" s="25"/>
    </row>
    <row r="25" spans="1:19" x14ac:dyDescent="0.25">
      <c r="A25" s="11">
        <v>138</v>
      </c>
      <c r="B25" s="2">
        <v>86</v>
      </c>
      <c r="C25" s="2">
        <v>89.2</v>
      </c>
      <c r="D25" s="2">
        <v>86.1</v>
      </c>
      <c r="E25" s="2">
        <v>88.3</v>
      </c>
      <c r="F25" s="2">
        <v>88.2</v>
      </c>
      <c r="G25" s="2">
        <v>80.599999999999994</v>
      </c>
      <c r="K25" s="14">
        <v>138</v>
      </c>
      <c r="L25" s="5">
        <f t="shared" si="0"/>
        <v>80.599999999999994</v>
      </c>
      <c r="M25" s="5">
        <f t="shared" si="1"/>
        <v>89.2</v>
      </c>
      <c r="N25" s="13">
        <f t="shared" si="2"/>
        <v>86.808707012557136</v>
      </c>
      <c r="O25" s="49">
        <f t="shared" si="3"/>
        <v>3.1170498873133257</v>
      </c>
      <c r="P25" s="50"/>
      <c r="R25" s="27">
        <f t="shared" si="4"/>
        <v>1</v>
      </c>
      <c r="S25" s="25"/>
    </row>
    <row r="26" spans="1:19" x14ac:dyDescent="0.25">
      <c r="A26" s="11">
        <v>154</v>
      </c>
      <c r="B26" s="2">
        <v>83</v>
      </c>
      <c r="C26" s="2">
        <v>84.3</v>
      </c>
      <c r="D26" s="2">
        <v>82.8</v>
      </c>
      <c r="E26" s="2">
        <v>81.2</v>
      </c>
      <c r="F26" s="2">
        <v>83.1</v>
      </c>
      <c r="G26" s="2">
        <v>84</v>
      </c>
      <c r="K26" s="14">
        <v>154</v>
      </c>
      <c r="L26" s="5">
        <f t="shared" si="0"/>
        <v>81.2</v>
      </c>
      <c r="M26" s="5">
        <f t="shared" si="1"/>
        <v>84.3</v>
      </c>
      <c r="N26" s="13">
        <f t="shared" si="2"/>
        <v>83.122349739175775</v>
      </c>
      <c r="O26" s="49">
        <f t="shared" si="3"/>
        <v>1.091176734844848</v>
      </c>
      <c r="P26" s="50"/>
      <c r="R26" s="27">
        <f t="shared" si="4"/>
        <v>0</v>
      </c>
      <c r="S26" s="25"/>
    </row>
    <row r="27" spans="1:19" x14ac:dyDescent="0.25">
      <c r="A27" s="11">
        <v>157</v>
      </c>
      <c r="B27" s="2">
        <v>80.900000000000006</v>
      </c>
      <c r="C27" s="2">
        <v>83.3</v>
      </c>
      <c r="D27" s="2">
        <v>83.9</v>
      </c>
      <c r="E27" s="2">
        <v>80.8</v>
      </c>
      <c r="F27" s="2">
        <v>80.599999999999994</v>
      </c>
      <c r="G27" s="2">
        <v>79.099999999999994</v>
      </c>
      <c r="K27" s="14">
        <v>157</v>
      </c>
      <c r="L27" s="5">
        <f t="shared" si="0"/>
        <v>79.099999999999994</v>
      </c>
      <c r="M27" s="5">
        <f t="shared" si="1"/>
        <v>83.9</v>
      </c>
      <c r="N27" s="13">
        <f t="shared" si="2"/>
        <v>81.592874928438178</v>
      </c>
      <c r="O27" s="49">
        <f t="shared" si="3"/>
        <v>1.810708885123911</v>
      </c>
      <c r="P27" s="50"/>
      <c r="R27" s="27">
        <f t="shared" si="4"/>
        <v>0</v>
      </c>
      <c r="S27" s="25"/>
    </row>
    <row r="28" spans="1:19" x14ac:dyDescent="0.25">
      <c r="A28" s="11">
        <v>174</v>
      </c>
      <c r="B28" s="10">
        <v>95</v>
      </c>
      <c r="C28" s="10">
        <v>82.6</v>
      </c>
      <c r="D28" s="10">
        <v>90.6</v>
      </c>
      <c r="E28" s="10">
        <v>85.3</v>
      </c>
      <c r="F28" s="10">
        <v>84.8</v>
      </c>
      <c r="G28" s="10">
        <v>81.099999999999994</v>
      </c>
      <c r="K28" s="14">
        <v>174</v>
      </c>
      <c r="L28" s="5">
        <f t="shared" si="0"/>
        <v>81.099999999999994</v>
      </c>
      <c r="M28" s="5">
        <f t="shared" si="1"/>
        <v>95</v>
      </c>
      <c r="N28" s="13">
        <f t="shared" si="2"/>
        <v>88.00177646777486</v>
      </c>
      <c r="O28" s="49">
        <f t="shared" si="3"/>
        <v>5.2484918468705546</v>
      </c>
      <c r="P28" s="50"/>
      <c r="R28" s="27">
        <f t="shared" si="4"/>
        <v>1</v>
      </c>
      <c r="S28" s="25"/>
    </row>
    <row r="29" spans="1:19" x14ac:dyDescent="0.25">
      <c r="A29" s="11">
        <v>179</v>
      </c>
      <c r="B29" s="10">
        <v>81.400000000000006</v>
      </c>
      <c r="C29" s="10">
        <v>79.900000000000006</v>
      </c>
      <c r="D29" s="10">
        <v>81.7</v>
      </c>
      <c r="E29" s="10">
        <v>80.2</v>
      </c>
      <c r="F29" s="10">
        <v>80.7</v>
      </c>
      <c r="G29" s="10">
        <v>80.5</v>
      </c>
      <c r="K29" s="14">
        <v>179</v>
      </c>
      <c r="L29" s="5">
        <f t="shared" si="0"/>
        <v>79.900000000000006</v>
      </c>
      <c r="M29" s="5">
        <f t="shared" si="1"/>
        <v>81.7</v>
      </c>
      <c r="N29" s="13">
        <f t="shared" si="2"/>
        <v>80.756641343388949</v>
      </c>
      <c r="O29" s="49">
        <f t="shared" si="3"/>
        <v>0.69474215840602815</v>
      </c>
      <c r="P29" s="50"/>
      <c r="R29" s="27">
        <f t="shared" si="4"/>
        <v>0</v>
      </c>
      <c r="S29" s="25"/>
    </row>
    <row r="30" spans="1:19" x14ac:dyDescent="0.25">
      <c r="A30" s="11">
        <v>185</v>
      </c>
      <c r="B30" s="10">
        <v>86.9</v>
      </c>
      <c r="C30" s="10">
        <v>81.5</v>
      </c>
      <c r="D30" s="10">
        <v>88.2</v>
      </c>
      <c r="E30" s="10">
        <v>79.900000000000006</v>
      </c>
      <c r="F30" s="10">
        <v>80.7</v>
      </c>
      <c r="G30" s="10">
        <v>81</v>
      </c>
      <c r="K30" s="14">
        <v>185</v>
      </c>
      <c r="L30" s="5">
        <f t="shared" si="0"/>
        <v>79.900000000000006</v>
      </c>
      <c r="M30" s="5">
        <f t="shared" si="1"/>
        <v>88.2</v>
      </c>
      <c r="N30" s="13">
        <f t="shared" si="2"/>
        <v>83.68103749292149</v>
      </c>
      <c r="O30" s="49">
        <f t="shared" si="3"/>
        <v>3.5607115393789863</v>
      </c>
      <c r="P30" s="50"/>
      <c r="R30" s="27">
        <f t="shared" si="4"/>
        <v>0</v>
      </c>
      <c r="S30" s="25"/>
    </row>
    <row r="31" spans="1:19" x14ac:dyDescent="0.25">
      <c r="A31" s="11">
        <v>188</v>
      </c>
      <c r="B31" s="10">
        <v>80</v>
      </c>
      <c r="C31" s="10">
        <v>82.3</v>
      </c>
      <c r="D31" s="10">
        <v>86.5</v>
      </c>
      <c r="E31" s="10">
        <v>81.400000000000006</v>
      </c>
      <c r="F31" s="10">
        <v>82.4</v>
      </c>
      <c r="G31" s="10">
        <v>84</v>
      </c>
      <c r="K31" s="14">
        <v>188</v>
      </c>
      <c r="L31" s="5">
        <f t="shared" si="0"/>
        <v>80</v>
      </c>
      <c r="M31" s="5">
        <f t="shared" si="1"/>
        <v>86.5</v>
      </c>
      <c r="N31" s="13">
        <f t="shared" si="2"/>
        <v>83.019939288379021</v>
      </c>
      <c r="O31" s="49">
        <f t="shared" si="3"/>
        <v>2.2509257354845502</v>
      </c>
      <c r="P31" s="50"/>
      <c r="R31" s="27">
        <f t="shared" si="4"/>
        <v>0</v>
      </c>
      <c r="S31" s="25"/>
    </row>
    <row r="32" spans="1:19" x14ac:dyDescent="0.25">
      <c r="A32" s="11">
        <v>194</v>
      </c>
      <c r="B32" s="10">
        <v>84</v>
      </c>
      <c r="C32" s="10">
        <v>83.2</v>
      </c>
      <c r="D32" s="10">
        <v>87.2</v>
      </c>
      <c r="E32" s="10">
        <v>86.8</v>
      </c>
      <c r="F32" s="10">
        <v>85.6</v>
      </c>
      <c r="G32" s="10">
        <v>82.6</v>
      </c>
      <c r="K32" s="14">
        <v>194</v>
      </c>
      <c r="L32" s="5">
        <f t="shared" si="0"/>
        <v>82.6</v>
      </c>
      <c r="M32" s="5">
        <f t="shared" si="1"/>
        <v>87.2</v>
      </c>
      <c r="N32" s="13">
        <f t="shared" si="2"/>
        <v>85.075953170853353</v>
      </c>
      <c r="O32" s="49">
        <f t="shared" si="3"/>
        <v>1.9172897537930988</v>
      </c>
      <c r="P32" s="50"/>
      <c r="R32" s="27">
        <f t="shared" si="4"/>
        <v>1</v>
      </c>
      <c r="S32" s="25"/>
    </row>
    <row r="33" spans="1:19" x14ac:dyDescent="0.25">
      <c r="A33" s="11">
        <v>197</v>
      </c>
      <c r="B33" s="10">
        <v>89.3</v>
      </c>
      <c r="C33" s="10">
        <v>85.6</v>
      </c>
      <c r="D33" s="10">
        <v>86.8</v>
      </c>
      <c r="E33" s="10">
        <v>86</v>
      </c>
      <c r="F33" s="10">
        <v>84.2</v>
      </c>
      <c r="G33" s="10">
        <v>86.6</v>
      </c>
      <c r="K33" s="14">
        <v>197</v>
      </c>
      <c r="L33" s="5">
        <f t="shared" si="0"/>
        <v>84.2</v>
      </c>
      <c r="M33" s="5">
        <f t="shared" si="1"/>
        <v>89.3</v>
      </c>
      <c r="N33" s="13">
        <f t="shared" si="2"/>
        <v>86.557856690744671</v>
      </c>
      <c r="O33" s="49">
        <f t="shared" si="3"/>
        <v>1.6880955739135926</v>
      </c>
      <c r="P33" s="50"/>
      <c r="R33" s="27">
        <f t="shared" si="4"/>
        <v>1</v>
      </c>
      <c r="S33" s="25"/>
    </row>
    <row r="34" spans="1:19" x14ac:dyDescent="0.25">
      <c r="A34" s="11">
        <v>198</v>
      </c>
      <c r="B34" s="10">
        <v>88.1</v>
      </c>
      <c r="C34" s="10">
        <v>87.3</v>
      </c>
      <c r="D34" s="10">
        <v>85.3</v>
      </c>
      <c r="E34" s="10">
        <v>89.7</v>
      </c>
      <c r="F34" s="10">
        <v>86.1</v>
      </c>
      <c r="G34" s="10">
        <v>85.5</v>
      </c>
      <c r="K34" s="14">
        <v>198</v>
      </c>
      <c r="L34" s="5">
        <f t="shared" si="0"/>
        <v>85.3</v>
      </c>
      <c r="M34" s="5">
        <f t="shared" si="1"/>
        <v>89.7</v>
      </c>
      <c r="N34" s="13">
        <f t="shared" si="2"/>
        <v>87.143493445337285</v>
      </c>
      <c r="O34" s="49">
        <f t="shared" si="3"/>
        <v>1.7052858997833777</v>
      </c>
      <c r="P34" s="50"/>
      <c r="R34" s="27">
        <f t="shared" si="4"/>
        <v>1</v>
      </c>
      <c r="S34" s="25"/>
    </row>
    <row r="35" spans="1:19" x14ac:dyDescent="0.25">
      <c r="A35" s="11">
        <v>206</v>
      </c>
      <c r="B35" s="10">
        <v>82.2</v>
      </c>
      <c r="C35" s="10">
        <v>81.8</v>
      </c>
      <c r="D35" s="10">
        <v>86</v>
      </c>
      <c r="E35" s="10">
        <v>81.7</v>
      </c>
      <c r="F35" s="10">
        <v>82.5</v>
      </c>
      <c r="G35" s="10">
        <v>79.8</v>
      </c>
      <c r="K35" s="14">
        <v>206</v>
      </c>
      <c r="L35" s="5">
        <f t="shared" si="0"/>
        <v>79.8</v>
      </c>
      <c r="M35" s="5">
        <f t="shared" si="1"/>
        <v>86</v>
      </c>
      <c r="N35" s="13">
        <f t="shared" si="2"/>
        <v>82.542879489128097</v>
      </c>
      <c r="O35" s="49">
        <f t="shared" si="3"/>
        <v>2.0294498433483565</v>
      </c>
      <c r="P35" s="50"/>
      <c r="R35" s="27">
        <f t="shared" si="4"/>
        <v>0</v>
      </c>
      <c r="S35" s="25"/>
    </row>
    <row r="36" spans="1:19" x14ac:dyDescent="0.25">
      <c r="A36" s="11">
        <v>212</v>
      </c>
      <c r="B36" s="10">
        <v>86.6</v>
      </c>
      <c r="C36" s="10">
        <v>79.099999999999994</v>
      </c>
      <c r="D36" s="10">
        <v>84</v>
      </c>
      <c r="E36" s="10">
        <v>79.7</v>
      </c>
      <c r="F36" s="10">
        <v>82.1</v>
      </c>
      <c r="G36" s="10">
        <v>79.400000000000006</v>
      </c>
      <c r="K36" s="14">
        <v>212</v>
      </c>
      <c r="L36" s="5">
        <f t="shared" si="0"/>
        <v>79.099999999999994</v>
      </c>
      <c r="M36" s="5">
        <f t="shared" si="1"/>
        <v>86.6</v>
      </c>
      <c r="N36" s="13">
        <f t="shared" si="2"/>
        <v>82.275787107693802</v>
      </c>
      <c r="O36" s="49">
        <f t="shared" si="3"/>
        <v>3.0142439626988811</v>
      </c>
      <c r="P36" s="50"/>
      <c r="R36" s="27">
        <f t="shared" si="4"/>
        <v>0</v>
      </c>
      <c r="S36" s="25"/>
    </row>
    <row r="37" spans="1:19" x14ac:dyDescent="0.25">
      <c r="A37" s="11">
        <v>213</v>
      </c>
      <c r="B37" s="10">
        <v>84.9</v>
      </c>
      <c r="C37" s="10">
        <v>78.3</v>
      </c>
      <c r="D37" s="10">
        <v>81.099999999999994</v>
      </c>
      <c r="E37" s="10">
        <v>81.3</v>
      </c>
      <c r="F37" s="10">
        <v>80.3</v>
      </c>
      <c r="G37" s="10">
        <v>76.3</v>
      </c>
      <c r="K37" s="14">
        <v>213</v>
      </c>
      <c r="L37" s="5">
        <f t="shared" ref="L37:L68" si="5">MIN(B37:G37)</f>
        <v>76.3</v>
      </c>
      <c r="M37" s="5">
        <f t="shared" ref="M37:M68" si="6">MAX(B37:G37)</f>
        <v>84.9</v>
      </c>
      <c r="N37" s="13">
        <f t="shared" ref="N37:N68" si="7">20*LOG((1/6)*(10^(B37/20)+10^(C37/20)+10^(D37/20)+10^(E37/20)+10^(F37/20)+10^(G37/20)))</f>
        <v>80.781535193752475</v>
      </c>
      <c r="O37" s="49">
        <f t="shared" si="3"/>
        <v>2.924836177748539</v>
      </c>
      <c r="P37" s="50"/>
      <c r="R37" s="27">
        <f t="shared" si="4"/>
        <v>0</v>
      </c>
      <c r="S37" s="25"/>
    </row>
    <row r="38" spans="1:19" x14ac:dyDescent="0.25">
      <c r="A38" s="11">
        <v>214</v>
      </c>
      <c r="B38" s="10">
        <v>88.2</v>
      </c>
      <c r="C38" s="10">
        <v>92.6</v>
      </c>
      <c r="D38" s="10">
        <v>85</v>
      </c>
      <c r="E38" s="10">
        <v>78.900000000000006</v>
      </c>
      <c r="F38" s="10">
        <v>79.599999999999994</v>
      </c>
      <c r="G38" s="10">
        <v>76.2</v>
      </c>
      <c r="K38" s="14">
        <v>214</v>
      </c>
      <c r="L38" s="5">
        <f t="shared" si="5"/>
        <v>76.2</v>
      </c>
      <c r="M38" s="5">
        <f t="shared" si="6"/>
        <v>92.6</v>
      </c>
      <c r="N38" s="13">
        <f t="shared" si="7"/>
        <v>85.340433950498834</v>
      </c>
      <c r="O38" s="49">
        <f t="shared" si="3"/>
        <v>6.2732500880059483</v>
      </c>
      <c r="P38" s="50"/>
      <c r="R38" s="27">
        <f t="shared" si="4"/>
        <v>1</v>
      </c>
      <c r="S38" s="25"/>
    </row>
    <row r="39" spans="1:19" x14ac:dyDescent="0.25">
      <c r="A39" s="11">
        <v>216</v>
      </c>
      <c r="B39" s="10">
        <v>89.6</v>
      </c>
      <c r="C39" s="10">
        <v>86.4</v>
      </c>
      <c r="D39" s="10">
        <v>84.5</v>
      </c>
      <c r="E39" s="10">
        <v>80.3</v>
      </c>
      <c r="F39" s="10">
        <v>78.900000000000006</v>
      </c>
      <c r="G39" s="10">
        <v>80.099999999999994</v>
      </c>
      <c r="K39" s="14">
        <v>216</v>
      </c>
      <c r="L39" s="5">
        <f t="shared" si="5"/>
        <v>78.900000000000006</v>
      </c>
      <c r="M39" s="5">
        <f t="shared" si="6"/>
        <v>89.6</v>
      </c>
      <c r="N39" s="13">
        <f t="shared" si="7"/>
        <v>84.186566310269768</v>
      </c>
      <c r="O39" s="49">
        <f t="shared" si="3"/>
        <v>4.2270557129046678</v>
      </c>
      <c r="P39" s="50"/>
      <c r="R39" s="27">
        <f t="shared" si="4"/>
        <v>0</v>
      </c>
      <c r="S39" s="25"/>
    </row>
    <row r="40" spans="1:19" x14ac:dyDescent="0.25">
      <c r="A40" s="11">
        <v>218</v>
      </c>
      <c r="B40" s="10">
        <v>87.4</v>
      </c>
      <c r="C40" s="10">
        <v>80.400000000000006</v>
      </c>
      <c r="D40" s="10">
        <v>82.3</v>
      </c>
      <c r="E40" s="10">
        <v>79.599999999999994</v>
      </c>
      <c r="F40" s="10">
        <v>85.5</v>
      </c>
      <c r="G40" s="10">
        <v>82.3</v>
      </c>
      <c r="K40" s="14">
        <v>218</v>
      </c>
      <c r="L40" s="5">
        <f t="shared" si="5"/>
        <v>79.599999999999994</v>
      </c>
      <c r="M40" s="5">
        <f t="shared" si="6"/>
        <v>87.4</v>
      </c>
      <c r="N40" s="13">
        <f t="shared" si="7"/>
        <v>83.36241607564601</v>
      </c>
      <c r="O40" s="49">
        <f t="shared" si="3"/>
        <v>2.9956078960148775</v>
      </c>
      <c r="P40" s="50"/>
      <c r="R40" s="27">
        <f t="shared" si="4"/>
        <v>0</v>
      </c>
      <c r="S40" s="25"/>
    </row>
    <row r="41" spans="1:19" x14ac:dyDescent="0.25">
      <c r="A41" s="11">
        <v>223</v>
      </c>
      <c r="B41" s="10">
        <v>88.7</v>
      </c>
      <c r="C41" s="2">
        <v>85.5</v>
      </c>
      <c r="D41" s="10">
        <v>90.9</v>
      </c>
      <c r="E41" s="10">
        <v>88.3</v>
      </c>
      <c r="F41" s="10">
        <v>85.6</v>
      </c>
      <c r="G41" s="10">
        <v>88.2</v>
      </c>
      <c r="K41" s="14">
        <v>223</v>
      </c>
      <c r="L41" s="5">
        <f t="shared" si="5"/>
        <v>85.5</v>
      </c>
      <c r="M41" s="5">
        <f t="shared" si="6"/>
        <v>90.9</v>
      </c>
      <c r="N41" s="13">
        <f t="shared" si="7"/>
        <v>88.068064825389797</v>
      </c>
      <c r="O41" s="49">
        <f t="shared" si="3"/>
        <v>2.0461345670963773</v>
      </c>
      <c r="P41" s="50"/>
      <c r="R41" s="27">
        <f t="shared" si="4"/>
        <v>1</v>
      </c>
      <c r="S41" s="25"/>
    </row>
    <row r="42" spans="1:19" x14ac:dyDescent="0.25">
      <c r="A42" s="11">
        <v>233</v>
      </c>
      <c r="B42" s="10">
        <v>83</v>
      </c>
      <c r="C42" s="2">
        <v>87.4</v>
      </c>
      <c r="D42" s="10">
        <v>91.7</v>
      </c>
      <c r="E42" s="10">
        <v>82.7</v>
      </c>
      <c r="F42" s="10">
        <v>81</v>
      </c>
      <c r="G42" s="10">
        <v>81.7</v>
      </c>
      <c r="K42" s="14">
        <v>233</v>
      </c>
      <c r="L42" s="5">
        <f t="shared" si="5"/>
        <v>81</v>
      </c>
      <c r="M42" s="5">
        <f t="shared" si="6"/>
        <v>91.7</v>
      </c>
      <c r="N42" s="13">
        <f t="shared" si="7"/>
        <v>85.502748791540597</v>
      </c>
      <c r="O42" s="49">
        <f t="shared" si="3"/>
        <v>4.1421813898798154</v>
      </c>
      <c r="P42" s="50"/>
      <c r="R42" s="27">
        <f t="shared" si="4"/>
        <v>1</v>
      </c>
      <c r="S42" s="25"/>
    </row>
    <row r="43" spans="1:19" x14ac:dyDescent="0.25">
      <c r="A43" s="11">
        <v>244</v>
      </c>
      <c r="B43" s="10">
        <v>83.6</v>
      </c>
      <c r="C43" s="2">
        <v>85.8</v>
      </c>
      <c r="D43" s="10">
        <v>86</v>
      </c>
      <c r="E43" s="10">
        <v>80.3</v>
      </c>
      <c r="F43" s="10">
        <v>82.4</v>
      </c>
      <c r="G43" s="10">
        <v>81.8</v>
      </c>
      <c r="K43" s="14">
        <v>244</v>
      </c>
      <c r="L43" s="5">
        <f t="shared" si="5"/>
        <v>80.3</v>
      </c>
      <c r="M43" s="5">
        <f t="shared" si="6"/>
        <v>86</v>
      </c>
      <c r="N43" s="13">
        <f t="shared" si="7"/>
        <v>83.56258765281261</v>
      </c>
      <c r="O43" s="49">
        <f t="shared" si="3"/>
        <v>2.2666421567302293</v>
      </c>
      <c r="P43" s="50"/>
      <c r="R43" s="27">
        <f t="shared" si="4"/>
        <v>0</v>
      </c>
      <c r="S43" s="25"/>
    </row>
    <row r="44" spans="1:19" x14ac:dyDescent="0.25">
      <c r="A44" s="11">
        <v>248</v>
      </c>
      <c r="B44" s="10">
        <v>88</v>
      </c>
      <c r="C44" s="10">
        <v>85</v>
      </c>
      <c r="D44" s="10">
        <v>90</v>
      </c>
      <c r="E44" s="10">
        <v>87.4</v>
      </c>
      <c r="F44" s="10">
        <v>88.5</v>
      </c>
      <c r="G44" s="10">
        <v>85.6</v>
      </c>
      <c r="K44" s="14">
        <v>248</v>
      </c>
      <c r="L44" s="5">
        <f t="shared" si="5"/>
        <v>85</v>
      </c>
      <c r="M44" s="5">
        <f t="shared" si="6"/>
        <v>90</v>
      </c>
      <c r="N44" s="13">
        <f t="shared" si="7"/>
        <v>87.581792385566658</v>
      </c>
      <c r="O44" s="49">
        <f t="shared" si="3"/>
        <v>1.8616301100558807</v>
      </c>
      <c r="P44" s="50"/>
      <c r="R44" s="27">
        <f t="shared" si="4"/>
        <v>1</v>
      </c>
      <c r="S44" s="25"/>
    </row>
    <row r="45" spans="1:19" x14ac:dyDescent="0.25">
      <c r="A45" s="11">
        <v>254</v>
      </c>
      <c r="B45" s="10">
        <v>84</v>
      </c>
      <c r="C45" s="10">
        <v>85.1</v>
      </c>
      <c r="D45" s="10">
        <v>89.2</v>
      </c>
      <c r="E45" s="10">
        <v>85</v>
      </c>
      <c r="F45" s="10">
        <v>86.2</v>
      </c>
      <c r="G45" s="10">
        <v>86.5</v>
      </c>
      <c r="K45" s="14">
        <v>254</v>
      </c>
      <c r="L45" s="5">
        <f t="shared" si="5"/>
        <v>84</v>
      </c>
      <c r="M45" s="5">
        <f t="shared" si="6"/>
        <v>89.2</v>
      </c>
      <c r="N45" s="13">
        <f t="shared" si="7"/>
        <v>86.165098529641071</v>
      </c>
      <c r="O45" s="49">
        <f t="shared" si="3"/>
        <v>1.8077610461562685</v>
      </c>
      <c r="P45" s="50"/>
      <c r="R45" s="27">
        <f t="shared" si="4"/>
        <v>1</v>
      </c>
      <c r="S45" s="25"/>
    </row>
    <row r="46" spans="1:19" x14ac:dyDescent="0.25">
      <c r="A46" s="11">
        <v>264</v>
      </c>
      <c r="B46" s="10">
        <v>87.5</v>
      </c>
      <c r="C46" s="10">
        <v>87.3</v>
      </c>
      <c r="D46" s="10">
        <v>86.8</v>
      </c>
      <c r="E46" s="10">
        <v>79.400000000000006</v>
      </c>
      <c r="F46" s="10">
        <v>81.599999999999994</v>
      </c>
      <c r="G46" s="10">
        <v>85.1</v>
      </c>
      <c r="K46" s="14">
        <v>264</v>
      </c>
      <c r="L46" s="5">
        <f t="shared" si="5"/>
        <v>79.400000000000006</v>
      </c>
      <c r="M46" s="5">
        <f t="shared" si="6"/>
        <v>87.5</v>
      </c>
      <c r="N46" s="13">
        <f t="shared" si="7"/>
        <v>85.114227767415954</v>
      </c>
      <c r="O46" s="49">
        <f t="shared" si="3"/>
        <v>3.371300441471607</v>
      </c>
      <c r="P46" s="50"/>
      <c r="R46" s="27">
        <f t="shared" si="4"/>
        <v>1</v>
      </c>
      <c r="S46" s="25"/>
    </row>
    <row r="47" spans="1:19" x14ac:dyDescent="0.25">
      <c r="A47" s="11">
        <v>266</v>
      </c>
      <c r="B47" s="10">
        <v>87.6</v>
      </c>
      <c r="C47" s="10">
        <v>84.3</v>
      </c>
      <c r="D47" s="10">
        <v>85.8</v>
      </c>
      <c r="E47" s="10">
        <v>77.3</v>
      </c>
      <c r="F47" s="10">
        <v>84.3</v>
      </c>
      <c r="G47" s="10">
        <v>84.1</v>
      </c>
      <c r="K47" s="14">
        <v>266</v>
      </c>
      <c r="L47" s="5">
        <f t="shared" si="5"/>
        <v>77.3</v>
      </c>
      <c r="M47" s="5">
        <f t="shared" si="6"/>
        <v>87.6</v>
      </c>
      <c r="N47" s="13">
        <f t="shared" si="7"/>
        <v>84.407329015898952</v>
      </c>
      <c r="O47" s="49">
        <f t="shared" si="3"/>
        <v>3.4991427521608767</v>
      </c>
      <c r="P47" s="50"/>
      <c r="R47" s="27">
        <f t="shared" si="4"/>
        <v>0</v>
      </c>
      <c r="S47" s="25"/>
    </row>
    <row r="48" spans="1:19" x14ac:dyDescent="0.25">
      <c r="A48" s="11">
        <v>269</v>
      </c>
      <c r="B48" s="10">
        <v>82.8</v>
      </c>
      <c r="C48" s="10">
        <v>84.4</v>
      </c>
      <c r="D48" s="10">
        <v>92</v>
      </c>
      <c r="E48" s="10">
        <v>81.900000000000006</v>
      </c>
      <c r="F48" s="10">
        <v>80.900000000000006</v>
      </c>
      <c r="G48" s="10">
        <v>83</v>
      </c>
      <c r="K48" s="14">
        <v>269</v>
      </c>
      <c r="L48" s="5">
        <f t="shared" si="5"/>
        <v>80.900000000000006</v>
      </c>
      <c r="M48" s="5">
        <f t="shared" si="6"/>
        <v>92</v>
      </c>
      <c r="N48" s="13">
        <f t="shared" si="7"/>
        <v>85.095205851798568</v>
      </c>
      <c r="O48" s="49">
        <f t="shared" si="3"/>
        <v>4.0113173231080408</v>
      </c>
      <c r="P48" s="50"/>
      <c r="R48" s="27">
        <f t="shared" si="4"/>
        <v>1</v>
      </c>
      <c r="S48" s="25"/>
    </row>
    <row r="49" spans="1:19" x14ac:dyDescent="0.25">
      <c r="A49" s="11">
        <v>271</v>
      </c>
      <c r="B49" s="10">
        <v>85.1</v>
      </c>
      <c r="C49" s="10">
        <v>84.5</v>
      </c>
      <c r="D49" s="10">
        <v>82.8</v>
      </c>
      <c r="E49" s="10">
        <v>84</v>
      </c>
      <c r="F49" s="10">
        <v>84.6</v>
      </c>
      <c r="G49" s="10">
        <v>83.1</v>
      </c>
      <c r="K49" s="14">
        <v>271</v>
      </c>
      <c r="L49" s="5">
        <f t="shared" si="5"/>
        <v>82.8</v>
      </c>
      <c r="M49" s="5">
        <f t="shared" si="6"/>
        <v>85.1</v>
      </c>
      <c r="N49" s="13">
        <f t="shared" si="7"/>
        <v>84.055295434131551</v>
      </c>
      <c r="O49" s="49">
        <f t="shared" si="3"/>
        <v>0.90203473695122549</v>
      </c>
      <c r="P49" s="50"/>
      <c r="R49" s="27">
        <f t="shared" si="4"/>
        <v>0</v>
      </c>
      <c r="S49" s="25"/>
    </row>
    <row r="50" spans="1:19" x14ac:dyDescent="0.25">
      <c r="A50" s="11">
        <v>273</v>
      </c>
      <c r="B50" s="10">
        <v>82.7</v>
      </c>
      <c r="C50" s="10">
        <v>82.9</v>
      </c>
      <c r="D50" s="10">
        <v>85.3</v>
      </c>
      <c r="E50" s="10">
        <v>84.4</v>
      </c>
      <c r="F50" s="10">
        <v>84.5</v>
      </c>
      <c r="G50" s="10">
        <v>80.3</v>
      </c>
      <c r="K50" s="14">
        <v>273</v>
      </c>
      <c r="L50" s="5">
        <f t="shared" si="5"/>
        <v>80.3</v>
      </c>
      <c r="M50" s="5">
        <f t="shared" si="6"/>
        <v>85.3</v>
      </c>
      <c r="N50" s="13">
        <f t="shared" si="7"/>
        <v>83.49791245959814</v>
      </c>
      <c r="O50" s="49">
        <f t="shared" si="3"/>
        <v>1.7974982614734296</v>
      </c>
      <c r="P50" s="50"/>
      <c r="R50" s="27">
        <f t="shared" si="4"/>
        <v>0</v>
      </c>
      <c r="S50" s="25"/>
    </row>
    <row r="51" spans="1:19" x14ac:dyDescent="0.25">
      <c r="A51" s="11">
        <v>274</v>
      </c>
      <c r="B51" s="10">
        <v>90.1</v>
      </c>
      <c r="C51" s="10">
        <v>81.900000000000006</v>
      </c>
      <c r="D51" s="10">
        <v>84</v>
      </c>
      <c r="E51" s="10">
        <v>82.6</v>
      </c>
      <c r="F51" s="10">
        <v>83</v>
      </c>
      <c r="G51" s="10">
        <v>84.4</v>
      </c>
      <c r="K51" s="14">
        <v>274</v>
      </c>
      <c r="L51" s="5">
        <f t="shared" si="5"/>
        <v>81.900000000000006</v>
      </c>
      <c r="M51" s="5">
        <f t="shared" si="6"/>
        <v>90.1</v>
      </c>
      <c r="N51" s="13">
        <f t="shared" si="7"/>
        <v>84.818793969871592</v>
      </c>
      <c r="O51" s="49">
        <f t="shared" si="3"/>
        <v>2.9689504318305233</v>
      </c>
      <c r="P51" s="50"/>
      <c r="R51" s="27">
        <f t="shared" si="4"/>
        <v>0</v>
      </c>
      <c r="S51" s="25"/>
    </row>
    <row r="52" spans="1:19" x14ac:dyDescent="0.25">
      <c r="A52" s="11">
        <v>277</v>
      </c>
      <c r="B52" s="10">
        <v>87</v>
      </c>
      <c r="C52" s="10">
        <v>87.6</v>
      </c>
      <c r="D52" s="10">
        <v>84.8</v>
      </c>
      <c r="E52" s="10">
        <v>84.7</v>
      </c>
      <c r="F52" s="10">
        <v>85.7</v>
      </c>
      <c r="G52" s="10">
        <v>85.2</v>
      </c>
      <c r="K52" s="14">
        <v>277</v>
      </c>
      <c r="L52" s="5">
        <f t="shared" si="5"/>
        <v>84.7</v>
      </c>
      <c r="M52" s="5">
        <f t="shared" si="6"/>
        <v>87.6</v>
      </c>
      <c r="N52" s="13">
        <f t="shared" si="7"/>
        <v>85.904367798996105</v>
      </c>
      <c r="O52" s="49">
        <f t="shared" si="3"/>
        <v>1.2044362443345276</v>
      </c>
      <c r="P52" s="50"/>
      <c r="R52" s="27">
        <f t="shared" si="4"/>
        <v>1</v>
      </c>
      <c r="S52" s="25"/>
    </row>
    <row r="53" spans="1:19" x14ac:dyDescent="0.25">
      <c r="A53" s="11">
        <v>283</v>
      </c>
      <c r="B53" s="10">
        <v>93.8</v>
      </c>
      <c r="C53" s="10">
        <v>95.6</v>
      </c>
      <c r="D53" s="10">
        <v>88.1</v>
      </c>
      <c r="E53" s="10">
        <v>90.4</v>
      </c>
      <c r="F53" s="10">
        <v>89</v>
      </c>
      <c r="G53" s="10">
        <v>88.9</v>
      </c>
      <c r="K53" s="14">
        <v>283</v>
      </c>
      <c r="L53" s="5">
        <f t="shared" si="5"/>
        <v>88.1</v>
      </c>
      <c r="M53" s="5">
        <f t="shared" si="6"/>
        <v>95.6</v>
      </c>
      <c r="N53" s="13">
        <f t="shared" si="7"/>
        <v>91.434243419734344</v>
      </c>
      <c r="O53" s="49">
        <f t="shared" si="3"/>
        <v>3.0388594351609379</v>
      </c>
      <c r="P53" s="50"/>
      <c r="R53" s="27">
        <f t="shared" si="4"/>
        <v>1</v>
      </c>
      <c r="S53" s="25"/>
    </row>
    <row r="54" spans="1:19" x14ac:dyDescent="0.25">
      <c r="A54" s="11">
        <v>285</v>
      </c>
      <c r="B54" s="10">
        <v>88.3</v>
      </c>
      <c r="C54" s="10">
        <v>88.6</v>
      </c>
      <c r="D54" s="10">
        <v>88.4</v>
      </c>
      <c r="E54" s="10">
        <v>85.2</v>
      </c>
      <c r="F54" s="10">
        <v>84.1</v>
      </c>
      <c r="G54" s="10">
        <v>86.8</v>
      </c>
      <c r="K54" s="14">
        <v>285</v>
      </c>
      <c r="L54" s="5">
        <f t="shared" si="5"/>
        <v>84.1</v>
      </c>
      <c r="M54" s="5">
        <f t="shared" si="6"/>
        <v>88.6</v>
      </c>
      <c r="N54" s="13">
        <f t="shared" si="7"/>
        <v>87.064644971149022</v>
      </c>
      <c r="O54" s="49">
        <f t="shared" si="3"/>
        <v>1.8889150324988158</v>
      </c>
      <c r="P54" s="50"/>
      <c r="R54" s="27">
        <f t="shared" si="4"/>
        <v>1</v>
      </c>
      <c r="S54" s="25"/>
    </row>
    <row r="55" spans="1:19" x14ac:dyDescent="0.25">
      <c r="A55" s="11">
        <v>287</v>
      </c>
      <c r="B55" s="10">
        <v>91.3</v>
      </c>
      <c r="C55" s="10">
        <v>89.5</v>
      </c>
      <c r="D55" s="10">
        <v>86.1</v>
      </c>
      <c r="E55" s="10">
        <v>82.6</v>
      </c>
      <c r="F55" s="10">
        <v>84.6</v>
      </c>
      <c r="G55" s="10">
        <v>87.6</v>
      </c>
      <c r="K55" s="14">
        <v>287</v>
      </c>
      <c r="L55" s="5">
        <f t="shared" si="5"/>
        <v>82.6</v>
      </c>
      <c r="M55" s="5">
        <f t="shared" si="6"/>
        <v>91.3</v>
      </c>
      <c r="N55" s="13">
        <f t="shared" si="7"/>
        <v>87.435275201197712</v>
      </c>
      <c r="O55" s="49">
        <f t="shared" si="3"/>
        <v>3.1942135182232279</v>
      </c>
      <c r="P55" s="50"/>
      <c r="R55" s="27">
        <f t="shared" si="4"/>
        <v>1</v>
      </c>
      <c r="S55" s="25"/>
    </row>
    <row r="56" spans="1:19" x14ac:dyDescent="0.25">
      <c r="A56" s="11">
        <v>300</v>
      </c>
      <c r="B56" s="2">
        <v>85.9</v>
      </c>
      <c r="C56" s="2">
        <v>84.5</v>
      </c>
      <c r="D56" s="2">
        <v>86.3</v>
      </c>
      <c r="E56" s="2">
        <v>82.3</v>
      </c>
      <c r="F56" s="2">
        <v>82.4</v>
      </c>
      <c r="G56" s="2">
        <v>85</v>
      </c>
      <c r="K56" s="14">
        <v>300</v>
      </c>
      <c r="L56" s="5">
        <f t="shared" si="5"/>
        <v>82.3</v>
      </c>
      <c r="M56" s="5">
        <f t="shared" si="6"/>
        <v>86.3</v>
      </c>
      <c r="N56" s="13">
        <f t="shared" si="7"/>
        <v>84.537417436775371</v>
      </c>
      <c r="O56" s="49">
        <f t="shared" si="3"/>
        <v>1.7111399708965946</v>
      </c>
      <c r="P56" s="50"/>
      <c r="R56" s="27">
        <f t="shared" si="4"/>
        <v>0</v>
      </c>
      <c r="S56" s="25"/>
    </row>
    <row r="57" spans="1:19" x14ac:dyDescent="0.25">
      <c r="A57" s="11">
        <v>302</v>
      </c>
      <c r="B57" s="2">
        <v>83.6</v>
      </c>
      <c r="C57" s="2">
        <v>84.8</v>
      </c>
      <c r="D57" s="2">
        <v>84.5</v>
      </c>
      <c r="E57" s="2">
        <v>83.6</v>
      </c>
      <c r="F57" s="2">
        <v>87.4</v>
      </c>
      <c r="G57" s="2">
        <v>85.5</v>
      </c>
      <c r="K57" s="14">
        <v>302</v>
      </c>
      <c r="L57" s="5">
        <f t="shared" si="5"/>
        <v>83.6</v>
      </c>
      <c r="M57" s="5">
        <f t="shared" si="6"/>
        <v>87.4</v>
      </c>
      <c r="N57" s="13">
        <f t="shared" si="7"/>
        <v>85.001570031524977</v>
      </c>
      <c r="O57" s="49">
        <f t="shared" si="3"/>
        <v>1.4254823744964409</v>
      </c>
      <c r="P57" s="50"/>
      <c r="R57" s="27">
        <f t="shared" si="4"/>
        <v>1</v>
      </c>
      <c r="S57" s="25"/>
    </row>
    <row r="58" spans="1:19" x14ac:dyDescent="0.25">
      <c r="A58" s="11">
        <v>308</v>
      </c>
      <c r="B58" s="2">
        <v>84.9</v>
      </c>
      <c r="C58" s="2">
        <v>84.6</v>
      </c>
      <c r="D58" s="2">
        <v>85.9</v>
      </c>
      <c r="E58" s="2">
        <v>86.7</v>
      </c>
      <c r="F58" s="2">
        <v>84.6</v>
      </c>
      <c r="G58" s="2">
        <v>87</v>
      </c>
      <c r="K58" s="14">
        <v>308</v>
      </c>
      <c r="L58" s="5">
        <f t="shared" si="5"/>
        <v>84.6</v>
      </c>
      <c r="M58" s="5">
        <f t="shared" si="6"/>
        <v>87</v>
      </c>
      <c r="N58" s="13">
        <f t="shared" si="7"/>
        <v>85.672260279717108</v>
      </c>
      <c r="O58" s="49">
        <f t="shared" si="3"/>
        <v>1.0722251007445551</v>
      </c>
      <c r="P58" s="50"/>
      <c r="R58" s="27">
        <f t="shared" si="4"/>
        <v>1</v>
      </c>
      <c r="S58" s="25"/>
    </row>
    <row r="59" spans="1:19" x14ac:dyDescent="0.25">
      <c r="A59" s="11">
        <v>313</v>
      </c>
      <c r="B59" s="2">
        <v>93.1</v>
      </c>
      <c r="C59" s="2">
        <v>91.8</v>
      </c>
      <c r="D59" s="2">
        <v>90.2</v>
      </c>
      <c r="E59" s="2">
        <v>86.3</v>
      </c>
      <c r="F59" s="2">
        <v>88.2</v>
      </c>
      <c r="G59" s="2">
        <v>85.8</v>
      </c>
      <c r="K59" s="14">
        <v>313</v>
      </c>
      <c r="L59" s="5">
        <f t="shared" si="5"/>
        <v>85.8</v>
      </c>
      <c r="M59" s="5">
        <f t="shared" si="6"/>
        <v>93.1</v>
      </c>
      <c r="N59" s="13">
        <f t="shared" si="7"/>
        <v>89.652978991865069</v>
      </c>
      <c r="O59" s="49">
        <f t="shared" si="3"/>
        <v>2.9642312100554271</v>
      </c>
      <c r="P59" s="50"/>
      <c r="R59" s="27">
        <f t="shared" si="4"/>
        <v>1</v>
      </c>
      <c r="S59" s="25"/>
    </row>
    <row r="60" spans="1:19" x14ac:dyDescent="0.25">
      <c r="A60" s="11">
        <v>315</v>
      </c>
      <c r="B60" s="2">
        <v>91</v>
      </c>
      <c r="C60" s="2">
        <v>90.4</v>
      </c>
      <c r="D60" s="2">
        <v>89.7</v>
      </c>
      <c r="E60" s="2">
        <v>84.4</v>
      </c>
      <c r="F60" s="2">
        <v>86.8</v>
      </c>
      <c r="G60" s="2">
        <v>89.4</v>
      </c>
      <c r="K60" s="14">
        <v>315</v>
      </c>
      <c r="L60" s="5">
        <f t="shared" si="5"/>
        <v>84.4</v>
      </c>
      <c r="M60" s="5">
        <f t="shared" si="6"/>
        <v>91</v>
      </c>
      <c r="N60" s="13">
        <f t="shared" si="7"/>
        <v>88.898023746756905</v>
      </c>
      <c r="O60" s="49">
        <f t="shared" si="3"/>
        <v>2.5190606714937744</v>
      </c>
      <c r="P60" s="50"/>
      <c r="R60" s="27">
        <f t="shared" si="4"/>
        <v>1</v>
      </c>
      <c r="S60" s="25"/>
    </row>
    <row r="61" spans="1:19" x14ac:dyDescent="0.25">
      <c r="A61" s="11">
        <v>316</v>
      </c>
      <c r="B61" s="2">
        <v>84.8</v>
      </c>
      <c r="C61" s="2">
        <v>80.8</v>
      </c>
      <c r="D61" s="2">
        <v>88.7</v>
      </c>
      <c r="E61" s="2">
        <v>88.4</v>
      </c>
      <c r="F61" s="2">
        <v>87.3</v>
      </c>
      <c r="G61" s="2">
        <v>88.8</v>
      </c>
      <c r="K61" s="14">
        <v>316</v>
      </c>
      <c r="L61" s="5">
        <f t="shared" si="5"/>
        <v>80.8</v>
      </c>
      <c r="M61" s="5">
        <f t="shared" si="6"/>
        <v>88.8</v>
      </c>
      <c r="N61" s="13">
        <f t="shared" si="7"/>
        <v>86.88710634128401</v>
      </c>
      <c r="O61" s="49">
        <f t="shared" si="3"/>
        <v>3.1544677311183071</v>
      </c>
      <c r="P61" s="50"/>
      <c r="R61" s="27">
        <f t="shared" si="4"/>
        <v>1</v>
      </c>
      <c r="S61" s="25"/>
    </row>
    <row r="62" spans="1:19" x14ac:dyDescent="0.25">
      <c r="A62" s="11">
        <v>320</v>
      </c>
      <c r="B62" s="2">
        <v>92</v>
      </c>
      <c r="C62" s="2">
        <v>82</v>
      </c>
      <c r="D62" s="2">
        <v>79.099999999999994</v>
      </c>
      <c r="E62" s="2">
        <v>87.8</v>
      </c>
      <c r="F62" s="2">
        <v>86.2</v>
      </c>
      <c r="G62" s="2">
        <v>83.2</v>
      </c>
      <c r="K62" s="14">
        <v>320</v>
      </c>
      <c r="L62" s="5">
        <f t="shared" si="5"/>
        <v>79.099999999999994</v>
      </c>
      <c r="M62" s="5">
        <f t="shared" si="6"/>
        <v>92</v>
      </c>
      <c r="N62" s="13">
        <f t="shared" si="7"/>
        <v>86.080797491636616</v>
      </c>
      <c r="O62" s="49">
        <f t="shared" si="3"/>
        <v>4.5894444108192456</v>
      </c>
      <c r="P62" s="50"/>
      <c r="R62" s="27">
        <f t="shared" si="4"/>
        <v>1</v>
      </c>
      <c r="S62" s="25"/>
    </row>
    <row r="63" spans="1:19" x14ac:dyDescent="0.25">
      <c r="A63" s="11">
        <v>322</v>
      </c>
      <c r="B63" s="2">
        <v>88.9</v>
      </c>
      <c r="C63" s="2">
        <v>78</v>
      </c>
      <c r="D63" s="2">
        <v>80.400000000000006</v>
      </c>
      <c r="E63" s="2">
        <v>84.1</v>
      </c>
      <c r="F63" s="2">
        <v>84.9</v>
      </c>
      <c r="G63" s="2">
        <v>83.1</v>
      </c>
      <c r="K63" s="14">
        <v>322</v>
      </c>
      <c r="L63" s="5">
        <f t="shared" si="5"/>
        <v>78</v>
      </c>
      <c r="M63" s="5">
        <f t="shared" si="6"/>
        <v>88.9</v>
      </c>
      <c r="N63" s="13">
        <f t="shared" si="7"/>
        <v>83.91581753630004</v>
      </c>
      <c r="O63" s="49">
        <f t="shared" si="3"/>
        <v>3.770234298643345</v>
      </c>
      <c r="P63" s="50"/>
      <c r="R63" s="27">
        <f t="shared" si="4"/>
        <v>0</v>
      </c>
      <c r="S63" s="25"/>
    </row>
    <row r="64" spans="1:19" x14ac:dyDescent="0.25">
      <c r="A64" s="11">
        <v>328</v>
      </c>
      <c r="B64" s="2">
        <v>92.4</v>
      </c>
      <c r="C64" s="2">
        <v>90</v>
      </c>
      <c r="D64" s="2">
        <v>89.5</v>
      </c>
      <c r="E64" s="2">
        <v>87.2</v>
      </c>
      <c r="F64" s="2">
        <v>86.7</v>
      </c>
      <c r="G64" s="2">
        <v>87.8</v>
      </c>
      <c r="K64" s="14">
        <v>328</v>
      </c>
      <c r="L64" s="5">
        <f t="shared" si="5"/>
        <v>86.7</v>
      </c>
      <c r="M64" s="5">
        <f t="shared" si="6"/>
        <v>92.4</v>
      </c>
      <c r="N64" s="13">
        <f t="shared" si="7"/>
        <v>89.159982710494489</v>
      </c>
      <c r="O64" s="49">
        <f t="shared" si="3"/>
        <v>2.1332291641234118</v>
      </c>
      <c r="P64" s="50"/>
      <c r="R64" s="27">
        <f t="shared" si="4"/>
        <v>1</v>
      </c>
      <c r="S64" s="25"/>
    </row>
    <row r="65" spans="1:19" x14ac:dyDescent="0.25">
      <c r="A65" s="11">
        <v>330</v>
      </c>
      <c r="B65" s="2">
        <v>90.9</v>
      </c>
      <c r="C65" s="2">
        <v>92</v>
      </c>
      <c r="D65" s="2">
        <v>90.3</v>
      </c>
      <c r="E65" s="2">
        <v>89</v>
      </c>
      <c r="F65" s="2">
        <v>88.2</v>
      </c>
      <c r="G65" s="2">
        <v>87.8</v>
      </c>
      <c r="K65" s="14">
        <v>330</v>
      </c>
      <c r="L65" s="5">
        <f t="shared" si="5"/>
        <v>87.8</v>
      </c>
      <c r="M65" s="5">
        <f t="shared" si="6"/>
        <v>92</v>
      </c>
      <c r="N65" s="13">
        <f t="shared" si="7"/>
        <v>89.829794913569316</v>
      </c>
      <c r="O65" s="49">
        <f t="shared" si="3"/>
        <v>1.6395121225535365</v>
      </c>
      <c r="P65" s="50"/>
      <c r="R65" s="27">
        <f t="shared" si="4"/>
        <v>1</v>
      </c>
      <c r="S65" s="25"/>
    </row>
    <row r="66" spans="1:19" x14ac:dyDescent="0.25">
      <c r="A66" s="11">
        <v>332</v>
      </c>
      <c r="B66" s="2">
        <v>90.3</v>
      </c>
      <c r="C66" s="2">
        <v>91.2</v>
      </c>
      <c r="D66" s="2">
        <v>93.1</v>
      </c>
      <c r="E66" s="2">
        <v>88.2</v>
      </c>
      <c r="F66" s="2">
        <v>89.5</v>
      </c>
      <c r="G66" s="2">
        <v>87.2</v>
      </c>
      <c r="K66" s="14">
        <v>332</v>
      </c>
      <c r="L66" s="5">
        <f t="shared" si="5"/>
        <v>87.2</v>
      </c>
      <c r="M66" s="5">
        <f t="shared" si="6"/>
        <v>93.1</v>
      </c>
      <c r="N66" s="13">
        <f t="shared" si="7"/>
        <v>90.134335675464925</v>
      </c>
      <c r="O66" s="49">
        <f t="shared" si="3"/>
        <v>2.1179392499943561</v>
      </c>
      <c r="P66" s="50"/>
      <c r="R66" s="27">
        <f t="shared" si="4"/>
        <v>1</v>
      </c>
      <c r="S66" s="25"/>
    </row>
    <row r="67" spans="1:19" x14ac:dyDescent="0.25">
      <c r="A67" s="11">
        <v>336</v>
      </c>
      <c r="B67" s="2">
        <v>84.4</v>
      </c>
      <c r="C67" s="2">
        <v>79.2</v>
      </c>
      <c r="D67" s="2">
        <v>82.3</v>
      </c>
      <c r="E67" s="2">
        <v>81.8</v>
      </c>
      <c r="F67" s="2">
        <v>84.7</v>
      </c>
      <c r="G67" s="2">
        <v>84.1</v>
      </c>
      <c r="K67" s="14">
        <v>336</v>
      </c>
      <c r="L67" s="5">
        <f t="shared" si="5"/>
        <v>79.2</v>
      </c>
      <c r="M67" s="5">
        <f t="shared" si="6"/>
        <v>84.7</v>
      </c>
      <c r="N67" s="13">
        <f t="shared" si="7"/>
        <v>82.949596929974007</v>
      </c>
      <c r="O67" s="49">
        <f t="shared" si="3"/>
        <v>2.1002380817421629</v>
      </c>
      <c r="P67" s="50"/>
      <c r="R67" s="27">
        <f t="shared" si="4"/>
        <v>0</v>
      </c>
      <c r="S67" s="25"/>
    </row>
    <row r="68" spans="1:19" x14ac:dyDescent="0.25">
      <c r="A68" s="11">
        <v>338</v>
      </c>
      <c r="B68" s="2">
        <v>84.3</v>
      </c>
      <c r="C68" s="2">
        <v>86</v>
      </c>
      <c r="D68" s="2">
        <v>78.8</v>
      </c>
      <c r="E68" s="2">
        <v>89</v>
      </c>
      <c r="F68" s="2">
        <v>86.3</v>
      </c>
      <c r="G68" s="2">
        <v>85.5</v>
      </c>
      <c r="K68" s="14">
        <v>338</v>
      </c>
      <c r="L68" s="5">
        <f t="shared" si="5"/>
        <v>78.8</v>
      </c>
      <c r="M68" s="5">
        <f t="shared" si="6"/>
        <v>89</v>
      </c>
      <c r="N68" s="13">
        <f t="shared" si="7"/>
        <v>85.478711147574217</v>
      </c>
      <c r="O68" s="49">
        <f t="shared" si="3"/>
        <v>3.4020092102560029</v>
      </c>
      <c r="P68" s="50"/>
      <c r="R68" s="27">
        <f t="shared" si="4"/>
        <v>1</v>
      </c>
      <c r="S68" s="25"/>
    </row>
    <row r="69" spans="1:19" x14ac:dyDescent="0.25">
      <c r="A69" s="11">
        <v>340</v>
      </c>
      <c r="B69" s="2">
        <v>82.7</v>
      </c>
      <c r="C69" s="2">
        <v>91</v>
      </c>
      <c r="D69" s="2">
        <v>86.7</v>
      </c>
      <c r="E69" s="2">
        <v>84.4</v>
      </c>
      <c r="F69" s="2">
        <v>84.2</v>
      </c>
      <c r="G69" s="2">
        <v>87.6</v>
      </c>
      <c r="K69" s="14">
        <v>340</v>
      </c>
      <c r="L69" s="5">
        <f t="shared" ref="L69:L100" si="8">MIN(B69:G69)</f>
        <v>82.7</v>
      </c>
      <c r="M69" s="5">
        <f t="shared" ref="M69:M100" si="9">MAX(B69:G69)</f>
        <v>91</v>
      </c>
      <c r="N69" s="13">
        <f t="shared" ref="N69:N100" si="10">20*LOG((1/6)*(10^(B69/20)+10^(C69/20)+10^(D69/20)+10^(E69/20)+10^(F69/20)+10^(G69/20)))</f>
        <v>86.551037415051326</v>
      </c>
      <c r="O69" s="49">
        <f t="shared" ref="O69:O132" si="11">STDEV(B69:G69)</f>
        <v>2.9893143026453388</v>
      </c>
      <c r="P69" s="50"/>
      <c r="R69" s="27">
        <f t="shared" si="4"/>
        <v>1</v>
      </c>
      <c r="S69" s="25"/>
    </row>
    <row r="70" spans="1:19" x14ac:dyDescent="0.25">
      <c r="A70" s="11">
        <v>346</v>
      </c>
      <c r="B70" s="2">
        <v>89.7</v>
      </c>
      <c r="C70" s="2">
        <v>91</v>
      </c>
      <c r="D70" s="2">
        <v>91.5</v>
      </c>
      <c r="E70" s="2">
        <v>87.7</v>
      </c>
      <c r="F70" s="2">
        <v>90</v>
      </c>
      <c r="G70" s="2">
        <v>86.7</v>
      </c>
      <c r="K70" s="14">
        <v>346</v>
      </c>
      <c r="L70" s="5">
        <f t="shared" si="8"/>
        <v>86.7</v>
      </c>
      <c r="M70" s="5">
        <f t="shared" si="9"/>
        <v>91.5</v>
      </c>
      <c r="N70" s="13">
        <f t="shared" si="10"/>
        <v>89.596799675569258</v>
      </c>
      <c r="O70" s="49">
        <f t="shared" si="11"/>
        <v>1.8758109357466337</v>
      </c>
      <c r="P70" s="50"/>
      <c r="R70" s="27">
        <f t="shared" ref="R70:R133" si="12">IF(N70&gt;85,1,0)</f>
        <v>1</v>
      </c>
      <c r="S70" s="25"/>
    </row>
    <row r="71" spans="1:19" x14ac:dyDescent="0.25">
      <c r="A71" s="11">
        <v>355</v>
      </c>
      <c r="B71" s="2">
        <v>89.8</v>
      </c>
      <c r="C71" s="2">
        <v>91</v>
      </c>
      <c r="D71" s="2">
        <v>88.3</v>
      </c>
      <c r="E71" s="2">
        <v>90</v>
      </c>
      <c r="F71" s="2">
        <v>88.7</v>
      </c>
      <c r="G71" s="2">
        <v>86.6</v>
      </c>
      <c r="K71" s="14">
        <v>355</v>
      </c>
      <c r="L71" s="5">
        <f t="shared" si="8"/>
        <v>86.6</v>
      </c>
      <c r="M71" s="5">
        <f t="shared" si="9"/>
        <v>91</v>
      </c>
      <c r="N71" s="13">
        <f t="shared" si="10"/>
        <v>89.178560712791167</v>
      </c>
      <c r="O71" s="49">
        <f t="shared" si="11"/>
        <v>1.5461780837493047</v>
      </c>
      <c r="P71" s="50"/>
      <c r="R71" s="27">
        <f t="shared" si="12"/>
        <v>1</v>
      </c>
      <c r="S71" s="25"/>
    </row>
    <row r="72" spans="1:19" x14ac:dyDescent="0.25">
      <c r="A72" s="11">
        <v>359</v>
      </c>
      <c r="B72" s="2">
        <v>89.2</v>
      </c>
      <c r="C72" s="2">
        <v>88.8</v>
      </c>
      <c r="D72" s="2">
        <v>88.3</v>
      </c>
      <c r="E72" s="2">
        <v>87.2</v>
      </c>
      <c r="F72" s="2">
        <v>88.5</v>
      </c>
      <c r="G72" s="2">
        <v>88.3</v>
      </c>
      <c r="K72" s="14">
        <v>359</v>
      </c>
      <c r="L72" s="5">
        <f t="shared" si="8"/>
        <v>87.2</v>
      </c>
      <c r="M72" s="5">
        <f t="shared" si="9"/>
        <v>89.2</v>
      </c>
      <c r="N72" s="13">
        <f t="shared" si="10"/>
        <v>88.404712232067752</v>
      </c>
      <c r="O72" s="49">
        <f t="shared" si="11"/>
        <v>0.67354782062349949</v>
      </c>
      <c r="P72" s="50"/>
      <c r="R72" s="27">
        <f t="shared" si="12"/>
        <v>1</v>
      </c>
      <c r="S72" s="25"/>
    </row>
    <row r="73" spans="1:19" x14ac:dyDescent="0.25">
      <c r="A73" s="11">
        <v>370</v>
      </c>
      <c r="B73" s="2">
        <v>92.2</v>
      </c>
      <c r="C73" s="2">
        <v>91.9</v>
      </c>
      <c r="D73" s="2">
        <v>90.3</v>
      </c>
      <c r="E73" s="2">
        <v>87.5</v>
      </c>
      <c r="F73" s="2">
        <v>89</v>
      </c>
      <c r="G73" s="2">
        <v>88.6</v>
      </c>
      <c r="K73" s="14">
        <v>370</v>
      </c>
      <c r="L73" s="5">
        <f t="shared" si="8"/>
        <v>87.5</v>
      </c>
      <c r="M73" s="5">
        <f t="shared" si="9"/>
        <v>92.2</v>
      </c>
      <c r="N73" s="13">
        <f t="shared" si="10"/>
        <v>90.08669910728527</v>
      </c>
      <c r="O73" s="49">
        <f t="shared" si="11"/>
        <v>1.8819316317727051</v>
      </c>
      <c r="P73" s="50"/>
      <c r="R73" s="27">
        <f t="shared" si="12"/>
        <v>1</v>
      </c>
      <c r="S73" s="25"/>
    </row>
    <row r="74" spans="1:19" x14ac:dyDescent="0.25">
      <c r="A74" s="11">
        <v>373</v>
      </c>
      <c r="B74" s="2">
        <v>88.9</v>
      </c>
      <c r="C74" s="2">
        <v>90.1</v>
      </c>
      <c r="D74" s="2">
        <v>92.7</v>
      </c>
      <c r="E74" s="2">
        <v>87.8</v>
      </c>
      <c r="F74" s="2">
        <v>88</v>
      </c>
      <c r="G74" s="2">
        <v>90.4</v>
      </c>
      <c r="K74" s="14">
        <v>373</v>
      </c>
      <c r="L74" s="5">
        <f t="shared" si="8"/>
        <v>87.8</v>
      </c>
      <c r="M74" s="5">
        <f t="shared" si="9"/>
        <v>92.7</v>
      </c>
      <c r="N74" s="13">
        <f t="shared" si="10"/>
        <v>89.817007279173296</v>
      </c>
      <c r="O74" s="49">
        <f t="shared" si="11"/>
        <v>1.8316659084014215</v>
      </c>
      <c r="P74" s="50"/>
      <c r="R74" s="27">
        <f t="shared" si="12"/>
        <v>1</v>
      </c>
      <c r="S74" s="25"/>
    </row>
    <row r="75" spans="1:19" x14ac:dyDescent="0.25">
      <c r="A75" s="11">
        <v>377</v>
      </c>
      <c r="B75" s="2">
        <v>87.8</v>
      </c>
      <c r="C75" s="2">
        <v>86.8</v>
      </c>
      <c r="D75" s="2">
        <v>86.2</v>
      </c>
      <c r="E75" s="2">
        <v>81.599999999999994</v>
      </c>
      <c r="F75" s="2">
        <v>82.9</v>
      </c>
      <c r="G75" s="2">
        <v>84.8</v>
      </c>
      <c r="K75" s="14">
        <v>377</v>
      </c>
      <c r="L75" s="5">
        <f t="shared" si="8"/>
        <v>81.599999999999994</v>
      </c>
      <c r="M75" s="5">
        <f t="shared" si="9"/>
        <v>87.8</v>
      </c>
      <c r="N75" s="13">
        <f t="shared" si="10"/>
        <v>85.281112973663866</v>
      </c>
      <c r="O75" s="49">
        <f t="shared" si="11"/>
        <v>2.388653735196181</v>
      </c>
      <c r="P75" s="50"/>
      <c r="R75" s="27">
        <f t="shared" si="12"/>
        <v>1</v>
      </c>
      <c r="S75" s="25"/>
    </row>
    <row r="76" spans="1:19" x14ac:dyDescent="0.25">
      <c r="A76" s="11">
        <v>379</v>
      </c>
      <c r="B76" s="2">
        <v>84.3</v>
      </c>
      <c r="C76" s="2">
        <v>89.7</v>
      </c>
      <c r="D76" s="2">
        <v>84.2</v>
      </c>
      <c r="E76" s="2">
        <v>81</v>
      </c>
      <c r="F76" s="2">
        <v>80.900000000000006</v>
      </c>
      <c r="G76" s="2">
        <v>85.6</v>
      </c>
      <c r="K76" s="14">
        <v>379</v>
      </c>
      <c r="L76" s="5">
        <f t="shared" si="8"/>
        <v>80.900000000000006</v>
      </c>
      <c r="M76" s="5">
        <f t="shared" si="9"/>
        <v>89.7</v>
      </c>
      <c r="N76" s="13">
        <f t="shared" si="10"/>
        <v>84.822604112002892</v>
      </c>
      <c r="O76" s="49">
        <f t="shared" si="11"/>
        <v>3.2652207684422603</v>
      </c>
      <c r="P76" s="50"/>
      <c r="R76" s="27">
        <f t="shared" si="12"/>
        <v>0</v>
      </c>
      <c r="S76" s="25"/>
    </row>
    <row r="77" spans="1:19" x14ac:dyDescent="0.25">
      <c r="A77" s="11">
        <v>380</v>
      </c>
      <c r="B77" s="2">
        <v>86.1</v>
      </c>
      <c r="C77" s="2">
        <v>85.1</v>
      </c>
      <c r="D77" s="2">
        <v>87.4</v>
      </c>
      <c r="E77" s="2"/>
      <c r="F77" s="2"/>
      <c r="G77" s="2"/>
      <c r="K77" s="14">
        <v>380</v>
      </c>
      <c r="L77" s="5">
        <f t="shared" si="8"/>
        <v>85.1</v>
      </c>
      <c r="M77" s="5">
        <f t="shared" si="9"/>
        <v>87.4</v>
      </c>
      <c r="N77" s="13">
        <f t="shared" si="10"/>
        <v>80.231079154462307</v>
      </c>
      <c r="O77" s="49">
        <f t="shared" si="11"/>
        <v>1.1532562594670857</v>
      </c>
      <c r="P77" s="50"/>
      <c r="R77" s="27">
        <f t="shared" si="12"/>
        <v>0</v>
      </c>
      <c r="S77" s="25"/>
    </row>
    <row r="78" spans="1:19" x14ac:dyDescent="0.25">
      <c r="A78" s="11">
        <v>387</v>
      </c>
      <c r="B78" s="2">
        <v>91.2</v>
      </c>
      <c r="C78" s="2">
        <v>72.2</v>
      </c>
      <c r="D78" s="2">
        <v>89.7</v>
      </c>
      <c r="E78" s="2">
        <v>88.3</v>
      </c>
      <c r="F78" s="2">
        <v>88.6</v>
      </c>
      <c r="G78" s="2">
        <v>87.6</v>
      </c>
      <c r="K78" s="14">
        <v>387</v>
      </c>
      <c r="L78" s="5">
        <f t="shared" si="8"/>
        <v>72.2</v>
      </c>
      <c r="M78" s="5">
        <f t="shared" si="9"/>
        <v>91.2</v>
      </c>
      <c r="N78" s="13">
        <f t="shared" si="10"/>
        <v>87.832584478746639</v>
      </c>
      <c r="O78" s="49">
        <f t="shared" si="11"/>
        <v>7.005045800468876</v>
      </c>
      <c r="P78" s="50"/>
      <c r="R78" s="27">
        <f t="shared" si="12"/>
        <v>1</v>
      </c>
      <c r="S78" s="25"/>
    </row>
    <row r="79" spans="1:19" x14ac:dyDescent="0.25">
      <c r="A79" s="11">
        <v>388</v>
      </c>
      <c r="B79" s="2">
        <v>89.7</v>
      </c>
      <c r="C79" s="2">
        <v>90.1</v>
      </c>
      <c r="D79" s="2">
        <v>87.9</v>
      </c>
      <c r="E79" s="2">
        <v>85.4</v>
      </c>
      <c r="F79" s="2">
        <v>87.1</v>
      </c>
      <c r="G79" s="2">
        <v>89.7</v>
      </c>
      <c r="K79" s="14">
        <v>388</v>
      </c>
      <c r="L79" s="5">
        <f t="shared" si="8"/>
        <v>85.4</v>
      </c>
      <c r="M79" s="5">
        <f t="shared" si="9"/>
        <v>90.1</v>
      </c>
      <c r="N79" s="13">
        <f t="shared" si="10"/>
        <v>88.475073421163302</v>
      </c>
      <c r="O79" s="49">
        <f t="shared" si="11"/>
        <v>1.8530155602872473</v>
      </c>
      <c r="P79" s="50"/>
      <c r="R79" s="27">
        <f t="shared" si="12"/>
        <v>1</v>
      </c>
      <c r="S79" s="25"/>
    </row>
    <row r="80" spans="1:19" x14ac:dyDescent="0.25">
      <c r="A80" s="11">
        <v>393</v>
      </c>
      <c r="B80" s="2">
        <v>87.3</v>
      </c>
      <c r="C80" s="2">
        <v>84.6</v>
      </c>
      <c r="D80" s="2">
        <v>85.5</v>
      </c>
      <c r="E80" s="2">
        <v>86.4</v>
      </c>
      <c r="F80" s="2">
        <v>85.8</v>
      </c>
      <c r="G80" s="2">
        <v>87</v>
      </c>
      <c r="K80" s="14">
        <v>393</v>
      </c>
      <c r="L80" s="5">
        <f t="shared" si="8"/>
        <v>84.6</v>
      </c>
      <c r="M80" s="5">
        <f t="shared" si="9"/>
        <v>87.3</v>
      </c>
      <c r="N80" s="13">
        <f t="shared" si="10"/>
        <v>86.14788758079213</v>
      </c>
      <c r="O80" s="49">
        <f t="shared" si="11"/>
        <v>1.0039920318408921</v>
      </c>
      <c r="P80" s="50"/>
      <c r="R80" s="27">
        <f t="shared" si="12"/>
        <v>1</v>
      </c>
      <c r="S80" s="25"/>
    </row>
    <row r="81" spans="1:19" x14ac:dyDescent="0.25">
      <c r="A81" s="11">
        <v>394</v>
      </c>
      <c r="B81" s="2">
        <v>85.5</v>
      </c>
      <c r="C81" s="2">
        <v>86</v>
      </c>
      <c r="D81" s="2">
        <v>87.8</v>
      </c>
      <c r="E81" s="2">
        <v>84.8</v>
      </c>
      <c r="F81" s="2">
        <v>86.7</v>
      </c>
      <c r="G81" s="2">
        <v>85.3</v>
      </c>
      <c r="K81" s="14">
        <v>394</v>
      </c>
      <c r="L81" s="5">
        <f t="shared" si="8"/>
        <v>84.8</v>
      </c>
      <c r="M81" s="5">
        <f t="shared" si="9"/>
        <v>87.8</v>
      </c>
      <c r="N81" s="13">
        <f t="shared" si="10"/>
        <v>86.074654245235365</v>
      </c>
      <c r="O81" s="49">
        <f t="shared" si="11"/>
        <v>1.0870449239413558</v>
      </c>
      <c r="P81" s="50"/>
      <c r="R81" s="27">
        <f t="shared" si="12"/>
        <v>1</v>
      </c>
      <c r="S81" s="25"/>
    </row>
    <row r="82" spans="1:19" x14ac:dyDescent="0.25">
      <c r="A82" s="11">
        <v>400</v>
      </c>
      <c r="B82" s="2">
        <v>89</v>
      </c>
      <c r="C82" s="2">
        <v>90.1</v>
      </c>
      <c r="D82" s="2">
        <v>87.5</v>
      </c>
      <c r="E82" s="2">
        <v>85.9</v>
      </c>
      <c r="F82" s="2">
        <v>85.4</v>
      </c>
      <c r="G82" s="2">
        <v>86.8</v>
      </c>
      <c r="K82" s="14">
        <v>400</v>
      </c>
      <c r="L82" s="5">
        <f t="shared" si="8"/>
        <v>85.4</v>
      </c>
      <c r="M82" s="5">
        <f t="shared" si="9"/>
        <v>90.1</v>
      </c>
      <c r="N82" s="13">
        <f t="shared" si="10"/>
        <v>87.610811092501422</v>
      </c>
      <c r="O82" s="49">
        <f t="shared" si="11"/>
        <v>1.8141113527013677</v>
      </c>
      <c r="P82" s="50"/>
      <c r="R82" s="27">
        <f t="shared" si="12"/>
        <v>1</v>
      </c>
      <c r="S82" s="25"/>
    </row>
    <row r="83" spans="1:19" x14ac:dyDescent="0.25">
      <c r="A83" s="11">
        <v>412</v>
      </c>
      <c r="B83" s="2">
        <v>87.7</v>
      </c>
      <c r="C83" s="2">
        <v>88.1</v>
      </c>
      <c r="D83" s="2">
        <v>87.6</v>
      </c>
      <c r="E83" s="2">
        <v>87.7</v>
      </c>
      <c r="F83" s="2">
        <v>87.2</v>
      </c>
      <c r="G83" s="2">
        <v>88</v>
      </c>
      <c r="K83" s="14">
        <v>412</v>
      </c>
      <c r="L83" s="5">
        <f t="shared" si="8"/>
        <v>87.2</v>
      </c>
      <c r="M83" s="5">
        <f t="shared" si="9"/>
        <v>88.1</v>
      </c>
      <c r="N83" s="13">
        <f t="shared" si="10"/>
        <v>87.721521105957763</v>
      </c>
      <c r="O83" s="49">
        <f t="shared" si="11"/>
        <v>0.31885210782848122</v>
      </c>
      <c r="P83" s="50"/>
      <c r="R83" s="27">
        <f t="shared" si="12"/>
        <v>1</v>
      </c>
      <c r="S83" s="25"/>
    </row>
    <row r="84" spans="1:19" x14ac:dyDescent="0.25">
      <c r="A84" s="11">
        <v>413</v>
      </c>
      <c r="B84" s="2">
        <v>88.1</v>
      </c>
      <c r="C84" s="2">
        <v>87</v>
      </c>
      <c r="D84" s="2">
        <v>87.5</v>
      </c>
      <c r="E84" s="2">
        <v>88.6</v>
      </c>
      <c r="F84" s="2">
        <v>87.4</v>
      </c>
      <c r="G84" s="2">
        <v>88.2</v>
      </c>
      <c r="K84" s="14">
        <v>413</v>
      </c>
      <c r="L84" s="5">
        <f t="shared" si="8"/>
        <v>87</v>
      </c>
      <c r="M84" s="5">
        <f t="shared" si="9"/>
        <v>88.6</v>
      </c>
      <c r="N84" s="13">
        <f t="shared" si="10"/>
        <v>87.81707011946736</v>
      </c>
      <c r="O84" s="49">
        <f t="shared" si="11"/>
        <v>0.59665735560704947</v>
      </c>
      <c r="P84" s="50"/>
      <c r="R84" s="27">
        <f t="shared" si="12"/>
        <v>1</v>
      </c>
      <c r="S84" s="25"/>
    </row>
    <row r="85" spans="1:19" x14ac:dyDescent="0.25">
      <c r="A85" s="11">
        <v>426</v>
      </c>
      <c r="B85" s="2">
        <v>88.4</v>
      </c>
      <c r="C85" s="2">
        <v>88</v>
      </c>
      <c r="D85" s="2">
        <v>87.4</v>
      </c>
      <c r="E85" s="2">
        <v>88</v>
      </c>
      <c r="F85" s="2">
        <v>87.7</v>
      </c>
      <c r="G85" s="2">
        <v>88.2</v>
      </c>
      <c r="K85" s="14">
        <v>426</v>
      </c>
      <c r="L85" s="5">
        <f t="shared" si="8"/>
        <v>87.4</v>
      </c>
      <c r="M85" s="5">
        <f t="shared" si="9"/>
        <v>88.4</v>
      </c>
      <c r="N85" s="13">
        <f t="shared" si="10"/>
        <v>87.956064004659709</v>
      </c>
      <c r="O85" s="49">
        <f t="shared" si="11"/>
        <v>0.35637059362410894</v>
      </c>
      <c r="P85" s="50"/>
      <c r="R85" s="27">
        <f t="shared" si="12"/>
        <v>1</v>
      </c>
      <c r="S85" s="25"/>
    </row>
    <row r="86" spans="1:19" x14ac:dyDescent="0.25">
      <c r="A86" s="11">
        <v>440</v>
      </c>
      <c r="B86" s="2">
        <v>88.4</v>
      </c>
      <c r="C86" s="2">
        <v>88.6</v>
      </c>
      <c r="D86" s="2">
        <v>88.9</v>
      </c>
      <c r="E86" s="2">
        <v>88.7</v>
      </c>
      <c r="F86" s="2">
        <v>89.1</v>
      </c>
      <c r="G86" s="2">
        <v>88.7</v>
      </c>
      <c r="K86" s="14">
        <v>440</v>
      </c>
      <c r="L86" s="5">
        <f t="shared" si="8"/>
        <v>88.4</v>
      </c>
      <c r="M86" s="5">
        <f t="shared" si="9"/>
        <v>89.1</v>
      </c>
      <c r="N86" s="13">
        <f t="shared" si="10"/>
        <v>88.736152799195779</v>
      </c>
      <c r="O86" s="49">
        <f t="shared" si="11"/>
        <v>0.24221202832779729</v>
      </c>
      <c r="P86" s="50"/>
      <c r="R86" s="27">
        <f t="shared" si="12"/>
        <v>1</v>
      </c>
      <c r="S86" s="25"/>
    </row>
    <row r="87" spans="1:19" x14ac:dyDescent="0.25">
      <c r="A87" s="11">
        <v>456</v>
      </c>
      <c r="B87" s="2">
        <v>88.9</v>
      </c>
      <c r="C87" s="2">
        <v>88.8</v>
      </c>
      <c r="D87" s="2">
        <v>89.3</v>
      </c>
      <c r="E87" s="2">
        <v>89.1</v>
      </c>
      <c r="F87" s="2">
        <v>88.5</v>
      </c>
      <c r="G87" s="2">
        <v>88.6</v>
      </c>
      <c r="K87" s="14">
        <v>456</v>
      </c>
      <c r="L87" s="5">
        <f t="shared" si="8"/>
        <v>88.5</v>
      </c>
      <c r="M87" s="5">
        <f t="shared" si="9"/>
        <v>89.3</v>
      </c>
      <c r="N87" s="13">
        <f t="shared" si="10"/>
        <v>88.871024962122632</v>
      </c>
      <c r="O87" s="49">
        <f t="shared" si="11"/>
        <v>0.30110906108363195</v>
      </c>
      <c r="P87" s="50"/>
      <c r="R87" s="27">
        <f t="shared" si="12"/>
        <v>1</v>
      </c>
      <c r="S87" s="25"/>
    </row>
    <row r="88" spans="1:19" x14ac:dyDescent="0.25">
      <c r="A88" s="11">
        <v>457</v>
      </c>
      <c r="B88" s="2">
        <v>88.7</v>
      </c>
      <c r="C88" s="2">
        <v>88.4</v>
      </c>
      <c r="D88" s="2">
        <v>87.9</v>
      </c>
      <c r="E88" s="2">
        <v>88.7</v>
      </c>
      <c r="F88" s="2">
        <v>89.1</v>
      </c>
      <c r="G88" s="2">
        <v>89</v>
      </c>
      <c r="K88" s="14">
        <v>457</v>
      </c>
      <c r="L88" s="5">
        <f t="shared" si="8"/>
        <v>87.9</v>
      </c>
      <c r="M88" s="5">
        <f t="shared" si="9"/>
        <v>89.1</v>
      </c>
      <c r="N88" s="13">
        <f t="shared" si="10"/>
        <v>88.642384649629349</v>
      </c>
      <c r="O88" s="49">
        <f t="shared" si="11"/>
        <v>0.43665394383500483</v>
      </c>
      <c r="P88" s="50"/>
      <c r="R88" s="27">
        <f t="shared" si="12"/>
        <v>1</v>
      </c>
      <c r="S88" s="25"/>
    </row>
    <row r="89" spans="1:19" x14ac:dyDescent="0.25">
      <c r="A89" s="11">
        <v>483</v>
      </c>
      <c r="B89" s="2">
        <v>87.7</v>
      </c>
      <c r="C89" s="2">
        <v>87.2</v>
      </c>
      <c r="D89" s="2">
        <v>87.6</v>
      </c>
      <c r="E89" s="2">
        <v>87.3</v>
      </c>
      <c r="F89" s="2">
        <v>87.2</v>
      </c>
      <c r="G89" s="2">
        <v>87</v>
      </c>
      <c r="K89" s="14">
        <v>483</v>
      </c>
      <c r="L89" s="5">
        <f t="shared" si="8"/>
        <v>87</v>
      </c>
      <c r="M89" s="5">
        <f t="shared" si="9"/>
        <v>87.7</v>
      </c>
      <c r="N89" s="13">
        <f t="shared" si="10"/>
        <v>87.336732705119033</v>
      </c>
      <c r="O89" s="49">
        <f t="shared" si="11"/>
        <v>0.2658320271650243</v>
      </c>
      <c r="P89" s="50"/>
      <c r="R89" s="27">
        <f t="shared" si="12"/>
        <v>1</v>
      </c>
      <c r="S89" s="25"/>
    </row>
    <row r="90" spans="1:19" x14ac:dyDescent="0.25">
      <c r="A90" s="11">
        <v>485</v>
      </c>
      <c r="B90" s="2">
        <v>86.9</v>
      </c>
      <c r="C90" s="2">
        <v>87</v>
      </c>
      <c r="D90" s="2">
        <v>86.5</v>
      </c>
      <c r="E90" s="2">
        <v>87.5</v>
      </c>
      <c r="F90" s="2">
        <v>88.1</v>
      </c>
      <c r="G90" s="2">
        <v>87.7</v>
      </c>
      <c r="K90" s="14">
        <v>485</v>
      </c>
      <c r="L90" s="5">
        <f t="shared" si="8"/>
        <v>86.5</v>
      </c>
      <c r="M90" s="5">
        <f t="shared" si="9"/>
        <v>88.1</v>
      </c>
      <c r="N90" s="13">
        <f t="shared" si="10"/>
        <v>87.29993346704947</v>
      </c>
      <c r="O90" s="49">
        <f t="shared" si="11"/>
        <v>0.58793423668524736</v>
      </c>
      <c r="P90" s="50"/>
      <c r="R90" s="27">
        <f t="shared" si="12"/>
        <v>1</v>
      </c>
      <c r="S90" s="25"/>
    </row>
    <row r="91" spans="1:19" x14ac:dyDescent="0.25">
      <c r="A91" s="11">
        <v>499</v>
      </c>
      <c r="B91" s="2">
        <v>87.5</v>
      </c>
      <c r="C91" s="2">
        <v>88</v>
      </c>
      <c r="D91" s="2">
        <v>87.3</v>
      </c>
      <c r="E91" s="2">
        <v>87.7</v>
      </c>
      <c r="F91" s="2">
        <v>88.1</v>
      </c>
      <c r="G91" s="2">
        <v>87.5</v>
      </c>
      <c r="K91" s="14">
        <v>499</v>
      </c>
      <c r="L91" s="5">
        <f t="shared" si="8"/>
        <v>87.3</v>
      </c>
      <c r="M91" s="5">
        <f t="shared" si="9"/>
        <v>88.1</v>
      </c>
      <c r="N91" s="13">
        <f t="shared" si="10"/>
        <v>87.688030914570703</v>
      </c>
      <c r="O91" s="49">
        <f t="shared" si="11"/>
        <v>0.31251666622224517</v>
      </c>
      <c r="P91" s="50"/>
      <c r="R91" s="27">
        <f t="shared" si="12"/>
        <v>1</v>
      </c>
      <c r="S91" s="25"/>
    </row>
    <row r="92" spans="1:19" x14ac:dyDescent="0.25">
      <c r="A92" s="11">
        <v>500</v>
      </c>
      <c r="B92" s="2">
        <v>89.5</v>
      </c>
      <c r="C92" s="2">
        <v>88.2</v>
      </c>
      <c r="D92" s="2">
        <v>89</v>
      </c>
      <c r="E92" s="2">
        <v>88.3</v>
      </c>
      <c r="F92" s="2">
        <v>88.6</v>
      </c>
      <c r="G92" s="2">
        <v>88.1</v>
      </c>
      <c r="K92" s="14">
        <v>500</v>
      </c>
      <c r="L92" s="5">
        <f t="shared" si="8"/>
        <v>88.1</v>
      </c>
      <c r="M92" s="5">
        <f t="shared" si="9"/>
        <v>89.5</v>
      </c>
      <c r="N92" s="13">
        <f t="shared" si="10"/>
        <v>88.630935670892995</v>
      </c>
      <c r="O92" s="49">
        <f t="shared" si="11"/>
        <v>0.54191020166321624</v>
      </c>
      <c r="P92" s="50"/>
      <c r="R92" s="27">
        <f t="shared" si="12"/>
        <v>1</v>
      </c>
      <c r="S92" s="25"/>
    </row>
    <row r="93" spans="1:19" ht="16.5" customHeight="1" x14ac:dyDescent="0.25">
      <c r="A93" s="11">
        <v>509</v>
      </c>
      <c r="B93" s="2">
        <v>87.4</v>
      </c>
      <c r="C93" s="2">
        <v>87.2</v>
      </c>
      <c r="D93" s="2">
        <v>87.6</v>
      </c>
      <c r="E93" s="2">
        <v>87.3</v>
      </c>
      <c r="F93" s="2">
        <v>87.2</v>
      </c>
      <c r="G93" s="2">
        <v>87</v>
      </c>
      <c r="K93" s="14">
        <v>509</v>
      </c>
      <c r="L93" s="5">
        <f t="shared" si="8"/>
        <v>87</v>
      </c>
      <c r="M93" s="5">
        <f t="shared" si="9"/>
        <v>87.6</v>
      </c>
      <c r="N93" s="13">
        <f t="shared" si="10"/>
        <v>87.285335529843294</v>
      </c>
      <c r="O93" s="49">
        <f t="shared" si="11"/>
        <v>0.2041241452319299</v>
      </c>
      <c r="P93" s="50"/>
      <c r="R93" s="27">
        <f t="shared" si="12"/>
        <v>1</v>
      </c>
      <c r="S93" s="25"/>
    </row>
    <row r="94" spans="1:19" ht="15.75" customHeight="1" x14ac:dyDescent="0.25">
      <c r="A94" s="11">
        <v>528</v>
      </c>
      <c r="B94" s="2">
        <v>88.1</v>
      </c>
      <c r="C94" s="2">
        <v>87.7</v>
      </c>
      <c r="D94" s="2">
        <v>87.2</v>
      </c>
      <c r="E94" s="2">
        <v>87.6</v>
      </c>
      <c r="F94" s="2">
        <v>88</v>
      </c>
      <c r="G94" s="2">
        <v>87.8</v>
      </c>
      <c r="K94" s="14">
        <v>528</v>
      </c>
      <c r="L94" s="5">
        <f t="shared" si="8"/>
        <v>87.2</v>
      </c>
      <c r="M94" s="5">
        <f t="shared" si="9"/>
        <v>88.1</v>
      </c>
      <c r="N94" s="13">
        <f t="shared" si="10"/>
        <v>87.738226525629671</v>
      </c>
      <c r="O94" s="49">
        <f t="shared" si="11"/>
        <v>0.32041639575194247</v>
      </c>
      <c r="P94" s="50"/>
      <c r="R94" s="27">
        <f t="shared" si="12"/>
        <v>1</v>
      </c>
      <c r="S94" s="25"/>
    </row>
    <row r="95" spans="1:19" ht="15.75" customHeight="1" x14ac:dyDescent="0.25">
      <c r="A95" s="11">
        <v>539</v>
      </c>
      <c r="B95" s="2">
        <v>87.1</v>
      </c>
      <c r="C95" s="2">
        <v>86</v>
      </c>
      <c r="D95" s="2">
        <v>87.5</v>
      </c>
      <c r="E95" s="2">
        <v>86.4</v>
      </c>
      <c r="F95" s="2">
        <v>86.7</v>
      </c>
      <c r="G95" s="2">
        <v>86.6</v>
      </c>
      <c r="K95" s="14">
        <v>539</v>
      </c>
      <c r="L95" s="5">
        <f t="shared" si="8"/>
        <v>86</v>
      </c>
      <c r="M95" s="5">
        <f t="shared" si="9"/>
        <v>87.5</v>
      </c>
      <c r="N95" s="13">
        <f t="shared" si="10"/>
        <v>86.730033253334469</v>
      </c>
      <c r="O95" s="49">
        <f t="shared" si="11"/>
        <v>0.52694085689635539</v>
      </c>
      <c r="P95" s="50"/>
      <c r="R95" s="27">
        <f t="shared" si="12"/>
        <v>1</v>
      </c>
      <c r="S95" s="25"/>
    </row>
    <row r="96" spans="1:19" x14ac:dyDescent="0.25">
      <c r="A96" s="11">
        <v>554</v>
      </c>
      <c r="B96" s="2">
        <v>86.6</v>
      </c>
      <c r="C96" s="2">
        <v>87</v>
      </c>
      <c r="D96" s="2">
        <v>85.8</v>
      </c>
      <c r="E96" s="2">
        <v>86</v>
      </c>
      <c r="F96" s="2">
        <v>86.4</v>
      </c>
      <c r="G96" s="2">
        <v>85.9</v>
      </c>
      <c r="K96" s="14">
        <v>554</v>
      </c>
      <c r="L96" s="5">
        <f t="shared" si="8"/>
        <v>85.8</v>
      </c>
      <c r="M96" s="5">
        <f t="shared" si="9"/>
        <v>87</v>
      </c>
      <c r="N96" s="13">
        <f t="shared" si="10"/>
        <v>86.293849481557771</v>
      </c>
      <c r="O96" s="49">
        <f t="shared" si="11"/>
        <v>0.46654760385909805</v>
      </c>
      <c r="P96" s="50"/>
      <c r="R96" s="27">
        <f t="shared" si="12"/>
        <v>1</v>
      </c>
      <c r="S96" s="25"/>
    </row>
    <row r="97" spans="1:19" x14ac:dyDescent="0.25">
      <c r="A97" s="11">
        <v>560</v>
      </c>
      <c r="B97" s="2">
        <v>76.400000000000006</v>
      </c>
      <c r="C97" s="2">
        <v>75.5</v>
      </c>
      <c r="D97" s="2">
        <v>77.5</v>
      </c>
      <c r="E97" s="2">
        <v>79.7</v>
      </c>
      <c r="F97" s="2">
        <v>79.8</v>
      </c>
      <c r="G97" s="2">
        <v>79.599999999999994</v>
      </c>
      <c r="K97" s="14">
        <v>560</v>
      </c>
      <c r="L97" s="5">
        <f t="shared" si="8"/>
        <v>75.5</v>
      </c>
      <c r="M97" s="5">
        <f t="shared" si="9"/>
        <v>79.8</v>
      </c>
      <c r="N97" s="13">
        <f t="shared" si="10"/>
        <v>78.248923761871765</v>
      </c>
      <c r="O97" s="49">
        <f t="shared" si="11"/>
        <v>1.8819316317727006</v>
      </c>
      <c r="P97" s="50"/>
      <c r="R97" s="27">
        <f t="shared" si="12"/>
        <v>0</v>
      </c>
      <c r="S97" s="25"/>
    </row>
    <row r="98" spans="1:19" x14ac:dyDescent="0.25">
      <c r="A98" s="11">
        <v>561</v>
      </c>
      <c r="B98" s="2">
        <v>75.5</v>
      </c>
      <c r="C98" s="2">
        <v>77.099999999999994</v>
      </c>
      <c r="D98" s="2">
        <v>76</v>
      </c>
      <c r="E98" s="2">
        <v>79.5</v>
      </c>
      <c r="F98" s="2">
        <v>79.7</v>
      </c>
      <c r="G98" s="2">
        <v>79.8</v>
      </c>
      <c r="K98" s="14">
        <v>561</v>
      </c>
      <c r="L98" s="5">
        <f t="shared" si="8"/>
        <v>75.5</v>
      </c>
      <c r="M98" s="5">
        <f t="shared" si="9"/>
        <v>79.8</v>
      </c>
      <c r="N98" s="13">
        <f t="shared" si="10"/>
        <v>78.116118791188455</v>
      </c>
      <c r="O98" s="49">
        <f t="shared" si="11"/>
        <v>1.9704483415371914</v>
      </c>
      <c r="P98" s="50"/>
      <c r="R98" s="27">
        <f t="shared" si="12"/>
        <v>0</v>
      </c>
      <c r="S98" s="25"/>
    </row>
    <row r="99" spans="1:19" x14ac:dyDescent="0.25">
      <c r="A99" s="11">
        <v>565</v>
      </c>
      <c r="B99" s="2">
        <v>85.9</v>
      </c>
      <c r="C99" s="2">
        <v>86.6</v>
      </c>
      <c r="D99" s="2">
        <v>87.3</v>
      </c>
      <c r="E99" s="2">
        <v>88.4</v>
      </c>
      <c r="F99" s="2">
        <v>86.1</v>
      </c>
      <c r="G99" s="2">
        <v>87.8</v>
      </c>
      <c r="K99" s="14">
        <v>565</v>
      </c>
      <c r="L99" s="5">
        <f t="shared" si="8"/>
        <v>85.9</v>
      </c>
      <c r="M99" s="5">
        <f t="shared" si="9"/>
        <v>88.4</v>
      </c>
      <c r="N99" s="13">
        <f t="shared" si="10"/>
        <v>87.063651667118393</v>
      </c>
      <c r="O99" s="49">
        <f t="shared" si="11"/>
        <v>0.98674549234676978</v>
      </c>
      <c r="P99" s="50"/>
      <c r="R99" s="27">
        <f t="shared" si="12"/>
        <v>1</v>
      </c>
      <c r="S99" s="25"/>
    </row>
    <row r="100" spans="1:19" x14ac:dyDescent="0.25">
      <c r="A100" s="11">
        <v>568</v>
      </c>
      <c r="B100" s="2">
        <v>86.1</v>
      </c>
      <c r="C100" s="2">
        <v>85.7</v>
      </c>
      <c r="D100" s="2">
        <v>86.3</v>
      </c>
      <c r="E100" s="2">
        <v>84.2</v>
      </c>
      <c r="F100" s="2">
        <v>85</v>
      </c>
      <c r="G100" s="2">
        <v>84.6</v>
      </c>
      <c r="K100" s="14">
        <v>568</v>
      </c>
      <c r="L100" s="5">
        <f t="shared" si="8"/>
        <v>84.2</v>
      </c>
      <c r="M100" s="5">
        <f t="shared" si="9"/>
        <v>86.3</v>
      </c>
      <c r="N100" s="13">
        <f t="shared" si="10"/>
        <v>85.350947032831698</v>
      </c>
      <c r="O100" s="49">
        <f t="shared" si="11"/>
        <v>0.84715209181507922</v>
      </c>
      <c r="P100" s="50"/>
      <c r="R100" s="27">
        <f t="shared" si="12"/>
        <v>1</v>
      </c>
      <c r="S100" s="25"/>
    </row>
    <row r="101" spans="1:19" x14ac:dyDescent="0.25">
      <c r="A101" s="11">
        <v>570</v>
      </c>
      <c r="B101" s="2">
        <v>88.1</v>
      </c>
      <c r="C101" s="2">
        <v>89.3</v>
      </c>
      <c r="D101" s="2">
        <v>88</v>
      </c>
      <c r="E101" s="2">
        <v>84.9</v>
      </c>
      <c r="F101" s="2">
        <v>84.1</v>
      </c>
      <c r="G101" s="2">
        <v>85</v>
      </c>
      <c r="K101" s="14">
        <v>570</v>
      </c>
      <c r="L101" s="5">
        <f t="shared" ref="L101:L132" si="13">MIN(B101:G101)</f>
        <v>84.1</v>
      </c>
      <c r="M101" s="5">
        <f t="shared" ref="M101:M132" si="14">MAX(B101:G101)</f>
        <v>89.3</v>
      </c>
      <c r="N101" s="13">
        <f t="shared" ref="N101:N132" si="15">20*LOG((1/6)*(10^(B101/20)+10^(C101/20)+10^(D101/20)+10^(E101/20)+10^(F101/20)+10^(G101/20)))</f>
        <v>86.78885296373663</v>
      </c>
      <c r="O101" s="49">
        <f t="shared" si="11"/>
        <v>2.1537564083866734</v>
      </c>
      <c r="P101" s="50"/>
      <c r="R101" s="27">
        <f t="shared" si="12"/>
        <v>1</v>
      </c>
      <c r="S101" s="25"/>
    </row>
    <row r="102" spans="1:19" x14ac:dyDescent="0.25">
      <c r="A102" s="11">
        <v>579</v>
      </c>
      <c r="B102" s="2">
        <v>88.4</v>
      </c>
      <c r="C102" s="2">
        <v>87.4</v>
      </c>
      <c r="D102" s="2">
        <v>89.3</v>
      </c>
      <c r="E102" s="2">
        <v>84.7</v>
      </c>
      <c r="F102" s="2">
        <v>84.6</v>
      </c>
      <c r="G102" s="2">
        <v>84.6</v>
      </c>
      <c r="K102" s="14">
        <v>579</v>
      </c>
      <c r="L102" s="5">
        <f t="shared" si="13"/>
        <v>84.6</v>
      </c>
      <c r="M102" s="5">
        <f t="shared" si="14"/>
        <v>89.3</v>
      </c>
      <c r="N102" s="13">
        <f t="shared" si="15"/>
        <v>86.72006336598551</v>
      </c>
      <c r="O102" s="49">
        <f t="shared" si="11"/>
        <v>2.1316660151158788</v>
      </c>
      <c r="P102" s="50"/>
      <c r="R102" s="27">
        <f t="shared" si="12"/>
        <v>1</v>
      </c>
      <c r="S102" s="25"/>
    </row>
    <row r="103" spans="1:19" x14ac:dyDescent="0.25">
      <c r="A103" s="11">
        <v>581</v>
      </c>
      <c r="B103" s="2">
        <v>85.7</v>
      </c>
      <c r="C103" s="2">
        <v>86.1</v>
      </c>
      <c r="D103" s="2">
        <v>85.6</v>
      </c>
      <c r="E103" s="2">
        <v>83.1</v>
      </c>
      <c r="F103" s="2">
        <v>82.9</v>
      </c>
      <c r="G103" s="2">
        <v>83.1</v>
      </c>
      <c r="K103" s="14">
        <v>581</v>
      </c>
      <c r="L103" s="5">
        <f t="shared" si="13"/>
        <v>82.9</v>
      </c>
      <c r="M103" s="5">
        <f t="shared" si="14"/>
        <v>86.1</v>
      </c>
      <c r="N103" s="13">
        <f t="shared" si="15"/>
        <v>84.528138231234777</v>
      </c>
      <c r="O103" s="49">
        <f t="shared" si="11"/>
        <v>1.5263245613783014</v>
      </c>
      <c r="P103" s="50"/>
      <c r="R103" s="27">
        <f t="shared" si="12"/>
        <v>0</v>
      </c>
      <c r="S103" s="25"/>
    </row>
    <row r="104" spans="1:19" x14ac:dyDescent="0.25">
      <c r="A104" s="11">
        <v>584</v>
      </c>
      <c r="B104" s="2">
        <v>85</v>
      </c>
      <c r="C104" s="2">
        <v>85.2</v>
      </c>
      <c r="D104" s="2">
        <v>85.4</v>
      </c>
      <c r="E104" s="2">
        <v>84.8</v>
      </c>
      <c r="F104" s="2">
        <v>84.7</v>
      </c>
      <c r="G104" s="2">
        <v>84.5</v>
      </c>
      <c r="K104" s="14">
        <v>584</v>
      </c>
      <c r="L104" s="5">
        <f t="shared" si="13"/>
        <v>84.5</v>
      </c>
      <c r="M104" s="5">
        <f t="shared" si="14"/>
        <v>85.4</v>
      </c>
      <c r="N104" s="13">
        <f t="shared" si="15"/>
        <v>84.938650410291316</v>
      </c>
      <c r="O104" s="49">
        <f t="shared" si="11"/>
        <v>0.33266599866332586</v>
      </c>
      <c r="P104" s="50"/>
      <c r="R104" s="27">
        <f t="shared" si="12"/>
        <v>0</v>
      </c>
      <c r="S104" s="25"/>
    </row>
    <row r="105" spans="1:19" x14ac:dyDescent="0.25">
      <c r="A105" s="11">
        <v>593</v>
      </c>
      <c r="B105" s="2">
        <v>85.2</v>
      </c>
      <c r="C105" s="2">
        <v>86.1</v>
      </c>
      <c r="D105" s="2">
        <v>85.8</v>
      </c>
      <c r="E105" s="2">
        <v>83.6</v>
      </c>
      <c r="F105" s="2">
        <v>83.9</v>
      </c>
      <c r="G105" s="2">
        <v>84</v>
      </c>
      <c r="K105" s="14">
        <v>593</v>
      </c>
      <c r="L105" s="5">
        <f t="shared" si="13"/>
        <v>83.6</v>
      </c>
      <c r="M105" s="5">
        <f t="shared" si="14"/>
        <v>86.1</v>
      </c>
      <c r="N105" s="13">
        <f t="shared" si="15"/>
        <v>84.821891497254313</v>
      </c>
      <c r="O105" s="49">
        <f t="shared" si="11"/>
        <v>1.070825226947266</v>
      </c>
      <c r="P105" s="50"/>
      <c r="R105" s="27">
        <f t="shared" si="12"/>
        <v>0</v>
      </c>
      <c r="S105" s="25"/>
    </row>
    <row r="106" spans="1:19" x14ac:dyDescent="0.25">
      <c r="A106" s="11">
        <v>594</v>
      </c>
      <c r="B106" s="2">
        <v>86</v>
      </c>
      <c r="C106" s="2">
        <v>85.9</v>
      </c>
      <c r="D106" s="2">
        <v>84.5</v>
      </c>
      <c r="E106" s="2">
        <v>84.1</v>
      </c>
      <c r="F106" s="2">
        <v>83.2</v>
      </c>
      <c r="G106" s="2">
        <v>84.5</v>
      </c>
      <c r="K106" s="14">
        <v>594</v>
      </c>
      <c r="L106" s="5">
        <f t="shared" si="13"/>
        <v>83.2</v>
      </c>
      <c r="M106" s="5">
        <f t="shared" si="14"/>
        <v>86</v>
      </c>
      <c r="N106" s="13">
        <f t="shared" si="15"/>
        <v>84.755881653696463</v>
      </c>
      <c r="O106" s="49">
        <f t="shared" si="11"/>
        <v>1.0788883167408951</v>
      </c>
      <c r="P106" s="50"/>
      <c r="R106" s="27">
        <f t="shared" si="12"/>
        <v>0</v>
      </c>
      <c r="S106" s="25"/>
    </row>
    <row r="107" spans="1:19" x14ac:dyDescent="0.25">
      <c r="A107" s="11">
        <v>595</v>
      </c>
      <c r="B107" s="2">
        <v>85.5</v>
      </c>
      <c r="C107" s="2">
        <v>86.2</v>
      </c>
      <c r="D107" s="2">
        <v>85.1</v>
      </c>
      <c r="E107" s="2">
        <v>82.9</v>
      </c>
      <c r="F107" s="2">
        <v>83</v>
      </c>
      <c r="G107" s="2">
        <v>82.7</v>
      </c>
      <c r="K107" s="14">
        <v>595</v>
      </c>
      <c r="L107" s="5">
        <f t="shared" si="13"/>
        <v>82.7</v>
      </c>
      <c r="M107" s="5">
        <f t="shared" si="14"/>
        <v>86.2</v>
      </c>
      <c r="N107" s="13">
        <f t="shared" si="15"/>
        <v>84.347701953994772</v>
      </c>
      <c r="O107" s="49">
        <f t="shared" si="11"/>
        <v>1.540995349333236</v>
      </c>
      <c r="P107" s="50"/>
      <c r="R107" s="27">
        <f t="shared" si="12"/>
        <v>0</v>
      </c>
      <c r="S107" s="25"/>
    </row>
    <row r="108" spans="1:19" x14ac:dyDescent="0.25">
      <c r="A108" s="11">
        <v>596</v>
      </c>
      <c r="B108" s="2">
        <v>85.5</v>
      </c>
      <c r="C108" s="2">
        <v>86</v>
      </c>
      <c r="D108" s="2">
        <v>86.6</v>
      </c>
      <c r="E108" s="2">
        <v>83</v>
      </c>
      <c r="F108" s="2">
        <v>83.2</v>
      </c>
      <c r="G108" s="2">
        <v>82.9</v>
      </c>
      <c r="K108" s="14">
        <v>596</v>
      </c>
      <c r="L108" s="5">
        <f t="shared" si="13"/>
        <v>82.9</v>
      </c>
      <c r="M108" s="5">
        <f t="shared" si="14"/>
        <v>86.6</v>
      </c>
      <c r="N108" s="13">
        <f t="shared" si="15"/>
        <v>84.6694149208369</v>
      </c>
      <c r="O108" s="49">
        <f t="shared" si="11"/>
        <v>1.6824585185574878</v>
      </c>
      <c r="P108" s="50"/>
      <c r="R108" s="27">
        <f t="shared" si="12"/>
        <v>0</v>
      </c>
      <c r="S108" s="25"/>
    </row>
    <row r="109" spans="1:19" x14ac:dyDescent="0.25">
      <c r="A109" s="11">
        <v>598</v>
      </c>
      <c r="B109" s="2">
        <v>85.8</v>
      </c>
      <c r="C109" s="2">
        <v>86.1</v>
      </c>
      <c r="D109" s="2">
        <v>87.7</v>
      </c>
      <c r="E109" s="2">
        <v>83.5</v>
      </c>
      <c r="F109" s="2">
        <v>83.3</v>
      </c>
      <c r="G109" s="2">
        <v>83.4</v>
      </c>
      <c r="K109" s="14">
        <v>598</v>
      </c>
      <c r="L109" s="5">
        <f t="shared" si="13"/>
        <v>83.3</v>
      </c>
      <c r="M109" s="5">
        <f t="shared" si="14"/>
        <v>87.7</v>
      </c>
      <c r="N109" s="13">
        <f t="shared" si="15"/>
        <v>85.131422477731803</v>
      </c>
      <c r="O109" s="49">
        <f t="shared" si="11"/>
        <v>1.8348478592697173</v>
      </c>
      <c r="P109" s="50"/>
      <c r="R109" s="27">
        <f t="shared" si="12"/>
        <v>1</v>
      </c>
      <c r="S109" s="25"/>
    </row>
    <row r="110" spans="1:19" x14ac:dyDescent="0.25">
      <c r="A110" s="11">
        <v>610</v>
      </c>
      <c r="B110" s="2">
        <v>84.3</v>
      </c>
      <c r="C110" s="2">
        <v>85</v>
      </c>
      <c r="D110" s="2">
        <v>84.9</v>
      </c>
      <c r="E110" s="2">
        <v>82.8</v>
      </c>
      <c r="F110" s="2">
        <v>82.7</v>
      </c>
      <c r="G110" s="2">
        <v>82.4</v>
      </c>
      <c r="K110" s="14">
        <v>610</v>
      </c>
      <c r="L110" s="5">
        <f t="shared" si="13"/>
        <v>82.4</v>
      </c>
      <c r="M110" s="5">
        <f t="shared" si="14"/>
        <v>85</v>
      </c>
      <c r="N110" s="13">
        <f t="shared" si="15"/>
        <v>83.750430337974237</v>
      </c>
      <c r="O110" s="49">
        <f t="shared" si="11"/>
        <v>1.1822295321411429</v>
      </c>
      <c r="P110" s="50"/>
      <c r="R110" s="27">
        <f t="shared" si="12"/>
        <v>0</v>
      </c>
      <c r="S110" s="25"/>
    </row>
    <row r="111" spans="1:19" x14ac:dyDescent="0.25">
      <c r="A111" s="11">
        <v>612</v>
      </c>
      <c r="B111" s="2">
        <v>85.5</v>
      </c>
      <c r="C111" s="2">
        <v>84.8</v>
      </c>
      <c r="D111" s="2">
        <v>85.9</v>
      </c>
      <c r="E111" s="2">
        <v>82.7</v>
      </c>
      <c r="F111" s="2">
        <v>82.6</v>
      </c>
      <c r="G111" s="2">
        <v>83.1</v>
      </c>
      <c r="K111" s="14">
        <v>612</v>
      </c>
      <c r="L111" s="5">
        <f t="shared" si="13"/>
        <v>82.6</v>
      </c>
      <c r="M111" s="5">
        <f t="shared" si="14"/>
        <v>85.9</v>
      </c>
      <c r="N111" s="13">
        <f t="shared" si="15"/>
        <v>84.204865204311375</v>
      </c>
      <c r="O111" s="49">
        <f t="shared" si="11"/>
        <v>1.4764823060233427</v>
      </c>
      <c r="P111" s="50"/>
      <c r="R111" s="27">
        <f t="shared" si="12"/>
        <v>0</v>
      </c>
      <c r="S111" s="25"/>
    </row>
    <row r="112" spans="1:19" x14ac:dyDescent="0.25">
      <c r="A112" s="11">
        <v>616</v>
      </c>
      <c r="B112" s="2">
        <v>84.3</v>
      </c>
      <c r="C112" s="2">
        <v>83.9</v>
      </c>
      <c r="D112" s="2">
        <v>84.1</v>
      </c>
      <c r="E112" s="2">
        <v>82.4</v>
      </c>
      <c r="F112" s="2">
        <v>81.900000000000006</v>
      </c>
      <c r="G112" s="2">
        <v>82.1</v>
      </c>
      <c r="K112" s="14">
        <v>616</v>
      </c>
      <c r="L112" s="5">
        <f t="shared" si="13"/>
        <v>81.900000000000006</v>
      </c>
      <c r="M112" s="5">
        <f t="shared" si="14"/>
        <v>84.3</v>
      </c>
      <c r="N112" s="13">
        <f t="shared" si="15"/>
        <v>83.174144209400424</v>
      </c>
      <c r="O112" s="49">
        <f t="shared" si="11"/>
        <v>1.0962055768270214</v>
      </c>
      <c r="P112" s="50"/>
      <c r="R112" s="27">
        <f t="shared" si="12"/>
        <v>0</v>
      </c>
      <c r="S112" s="25"/>
    </row>
    <row r="113" spans="1:19" x14ac:dyDescent="0.25">
      <c r="A113" s="11">
        <v>623</v>
      </c>
      <c r="B113" s="2">
        <v>88</v>
      </c>
      <c r="C113" s="2">
        <v>85.5</v>
      </c>
      <c r="D113" s="2">
        <v>85.9</v>
      </c>
      <c r="E113" s="2">
        <v>83.1</v>
      </c>
      <c r="F113" s="2">
        <v>83.6</v>
      </c>
      <c r="G113" s="2">
        <v>83.4</v>
      </c>
      <c r="K113" s="14">
        <v>623</v>
      </c>
      <c r="L113" s="5">
        <f t="shared" si="13"/>
        <v>83.1</v>
      </c>
      <c r="M113" s="5">
        <f t="shared" si="14"/>
        <v>88</v>
      </c>
      <c r="N113" s="13">
        <f t="shared" si="15"/>
        <v>85.097018971176567</v>
      </c>
      <c r="O113" s="49">
        <f t="shared" si="11"/>
        <v>1.905168409003958</v>
      </c>
      <c r="P113" s="50"/>
      <c r="R113" s="27">
        <f t="shared" si="12"/>
        <v>1</v>
      </c>
      <c r="S113" s="25"/>
    </row>
    <row r="114" spans="1:19" x14ac:dyDescent="0.25">
      <c r="A114" s="11">
        <v>626</v>
      </c>
      <c r="B114" s="2">
        <v>84.4</v>
      </c>
      <c r="C114" s="2">
        <v>85.3</v>
      </c>
      <c r="D114" s="2">
        <v>86.9</v>
      </c>
      <c r="E114" s="2">
        <v>83.6</v>
      </c>
      <c r="F114" s="2">
        <v>85.3</v>
      </c>
      <c r="G114" s="2">
        <v>83.5</v>
      </c>
      <c r="K114" s="14">
        <v>626</v>
      </c>
      <c r="L114" s="5">
        <f t="shared" si="13"/>
        <v>83.5</v>
      </c>
      <c r="M114" s="5">
        <f t="shared" si="14"/>
        <v>86.9</v>
      </c>
      <c r="N114" s="13">
        <f t="shared" si="15"/>
        <v>84.913561363018673</v>
      </c>
      <c r="O114" s="49">
        <f t="shared" si="11"/>
        <v>1.2801041624284613</v>
      </c>
      <c r="P114" s="50"/>
      <c r="R114" s="27">
        <f t="shared" si="12"/>
        <v>0</v>
      </c>
      <c r="S114" s="25"/>
    </row>
    <row r="115" spans="1:19" x14ac:dyDescent="0.25">
      <c r="A115" s="11">
        <v>641</v>
      </c>
      <c r="B115" s="2">
        <v>84.2</v>
      </c>
      <c r="C115" s="2">
        <v>85</v>
      </c>
      <c r="D115" s="2">
        <v>85.3</v>
      </c>
      <c r="E115" s="2">
        <v>84.9</v>
      </c>
      <c r="F115" s="2">
        <v>85.1</v>
      </c>
      <c r="G115" s="2">
        <v>83.8</v>
      </c>
      <c r="K115" s="14">
        <v>641</v>
      </c>
      <c r="L115" s="5">
        <f t="shared" si="13"/>
        <v>83.8</v>
      </c>
      <c r="M115" s="5">
        <f t="shared" si="14"/>
        <v>85.3</v>
      </c>
      <c r="N115" s="13">
        <f t="shared" si="15"/>
        <v>84.732821279472304</v>
      </c>
      <c r="O115" s="49">
        <f t="shared" si="11"/>
        <v>0.58452259722500555</v>
      </c>
      <c r="P115" s="50"/>
      <c r="R115" s="27">
        <f t="shared" si="12"/>
        <v>0</v>
      </c>
      <c r="S115" s="25"/>
    </row>
    <row r="116" spans="1:19" x14ac:dyDescent="0.25">
      <c r="A116" s="11">
        <v>647</v>
      </c>
      <c r="B116" s="2">
        <v>82.6</v>
      </c>
      <c r="C116" s="2">
        <v>82.4</v>
      </c>
      <c r="D116" s="2">
        <v>82.9</v>
      </c>
      <c r="E116" s="2">
        <v>84.6</v>
      </c>
      <c r="F116" s="2">
        <v>84.5</v>
      </c>
      <c r="G116" s="2">
        <v>84.8</v>
      </c>
      <c r="K116" s="14">
        <v>647</v>
      </c>
      <c r="L116" s="5">
        <f t="shared" si="13"/>
        <v>82.4</v>
      </c>
      <c r="M116" s="5">
        <f t="shared" si="14"/>
        <v>84.8</v>
      </c>
      <c r="N116" s="13">
        <f t="shared" si="15"/>
        <v>83.692349127741153</v>
      </c>
      <c r="O116" s="49">
        <f t="shared" si="11"/>
        <v>1.1111555546666996</v>
      </c>
      <c r="P116" s="50"/>
      <c r="R116" s="27">
        <f t="shared" si="12"/>
        <v>0</v>
      </c>
      <c r="S116" s="25"/>
    </row>
    <row r="117" spans="1:19" x14ac:dyDescent="0.25">
      <c r="A117" s="11">
        <v>649</v>
      </c>
      <c r="B117" s="2">
        <v>87.7</v>
      </c>
      <c r="C117" s="2">
        <v>86.8</v>
      </c>
      <c r="D117" s="2">
        <v>88.2</v>
      </c>
      <c r="E117" s="2">
        <v>85.2</v>
      </c>
      <c r="F117" s="2">
        <v>85.4</v>
      </c>
      <c r="G117" s="2">
        <v>86.7</v>
      </c>
      <c r="K117" s="14">
        <v>649</v>
      </c>
      <c r="L117" s="5">
        <f t="shared" si="13"/>
        <v>85.2</v>
      </c>
      <c r="M117" s="5">
        <f t="shared" si="14"/>
        <v>88.2</v>
      </c>
      <c r="N117" s="13">
        <f t="shared" si="15"/>
        <v>86.735379350256693</v>
      </c>
      <c r="O117" s="49">
        <f t="shared" si="11"/>
        <v>1.1994443157840489</v>
      </c>
      <c r="P117" s="50"/>
      <c r="R117" s="27">
        <f t="shared" si="12"/>
        <v>1</v>
      </c>
      <c r="S117" s="25"/>
    </row>
    <row r="118" spans="1:19" x14ac:dyDescent="0.25">
      <c r="A118" s="11">
        <v>650</v>
      </c>
      <c r="B118" s="2">
        <v>85.7</v>
      </c>
      <c r="C118" s="2">
        <v>86.3</v>
      </c>
      <c r="D118" s="2">
        <v>85</v>
      </c>
      <c r="E118" s="2">
        <v>83.1</v>
      </c>
      <c r="F118" s="2">
        <v>83.4</v>
      </c>
      <c r="G118" s="2">
        <v>83.6</v>
      </c>
      <c r="K118" s="14">
        <v>650</v>
      </c>
      <c r="L118" s="5">
        <f t="shared" si="13"/>
        <v>83.1</v>
      </c>
      <c r="M118" s="5">
        <f t="shared" si="14"/>
        <v>86.3</v>
      </c>
      <c r="N118" s="13">
        <f t="shared" si="15"/>
        <v>84.602800797167518</v>
      </c>
      <c r="O118" s="49">
        <f t="shared" si="11"/>
        <v>1.334790870011729</v>
      </c>
      <c r="P118" s="50"/>
      <c r="R118" s="27">
        <f t="shared" si="12"/>
        <v>0</v>
      </c>
      <c r="S118" s="25"/>
    </row>
    <row r="119" spans="1:19" x14ac:dyDescent="0.25">
      <c r="A119" s="11">
        <v>657</v>
      </c>
      <c r="B119" s="2">
        <v>82</v>
      </c>
      <c r="C119" s="2">
        <v>82.3</v>
      </c>
      <c r="D119" s="2">
        <v>81.599999999999994</v>
      </c>
      <c r="E119" s="2">
        <v>83.6</v>
      </c>
      <c r="F119" s="2">
        <v>84</v>
      </c>
      <c r="G119" s="2">
        <v>83.8</v>
      </c>
      <c r="K119" s="14">
        <v>657</v>
      </c>
      <c r="L119" s="5">
        <f t="shared" si="13"/>
        <v>81.599999999999994</v>
      </c>
      <c r="M119" s="5">
        <f t="shared" si="14"/>
        <v>84</v>
      </c>
      <c r="N119" s="13">
        <f t="shared" si="15"/>
        <v>82.93457582641652</v>
      </c>
      <c r="O119" s="49">
        <f t="shared" si="11"/>
        <v>1.036178877736208</v>
      </c>
      <c r="P119" s="50"/>
      <c r="R119" s="27">
        <f t="shared" si="12"/>
        <v>0</v>
      </c>
      <c r="S119" s="25"/>
    </row>
    <row r="120" spans="1:19" x14ac:dyDescent="0.25">
      <c r="A120" s="11">
        <v>658</v>
      </c>
      <c r="B120" s="2">
        <v>84.9</v>
      </c>
      <c r="C120" s="2">
        <v>84.5</v>
      </c>
      <c r="D120" s="2">
        <v>85.3</v>
      </c>
      <c r="E120" s="2">
        <v>84.4</v>
      </c>
      <c r="F120" s="2">
        <v>84.2</v>
      </c>
      <c r="G120" s="2">
        <v>83.8</v>
      </c>
      <c r="K120" s="14">
        <v>658</v>
      </c>
      <c r="L120" s="5">
        <f t="shared" si="13"/>
        <v>83.8</v>
      </c>
      <c r="M120" s="5">
        <f t="shared" si="14"/>
        <v>85.3</v>
      </c>
      <c r="N120" s="13">
        <f t="shared" si="15"/>
        <v>84.530033253334466</v>
      </c>
      <c r="O120" s="49">
        <f t="shared" si="11"/>
        <v>0.52694085689635684</v>
      </c>
      <c r="P120" s="50"/>
      <c r="R120" s="27">
        <f t="shared" si="12"/>
        <v>0</v>
      </c>
      <c r="S120" s="25"/>
    </row>
    <row r="121" spans="1:19" x14ac:dyDescent="0.25">
      <c r="A121" s="11">
        <v>662</v>
      </c>
      <c r="B121" s="2">
        <v>86.6</v>
      </c>
      <c r="C121" s="2">
        <v>86.4</v>
      </c>
      <c r="D121" s="2">
        <v>86.8</v>
      </c>
      <c r="E121" s="2">
        <v>85.1</v>
      </c>
      <c r="F121" s="2">
        <v>85.5</v>
      </c>
      <c r="G121" s="2">
        <v>85.8</v>
      </c>
      <c r="K121" s="14">
        <v>662</v>
      </c>
      <c r="L121" s="5">
        <f t="shared" si="13"/>
        <v>85.1</v>
      </c>
      <c r="M121" s="5">
        <f t="shared" si="14"/>
        <v>86.8</v>
      </c>
      <c r="N121" s="13">
        <f t="shared" si="15"/>
        <v>86.054830382324951</v>
      </c>
      <c r="O121" s="49">
        <f t="shared" si="11"/>
        <v>0.67131711334261979</v>
      </c>
      <c r="P121" s="50"/>
      <c r="R121" s="27">
        <f t="shared" si="12"/>
        <v>1</v>
      </c>
      <c r="S121" s="25"/>
    </row>
    <row r="122" spans="1:19" x14ac:dyDescent="0.25">
      <c r="A122" s="11">
        <v>666</v>
      </c>
      <c r="B122" s="2">
        <v>82.7</v>
      </c>
      <c r="C122" s="2">
        <v>83.2</v>
      </c>
      <c r="D122" s="2">
        <v>84.1</v>
      </c>
      <c r="E122" s="2">
        <v>83</v>
      </c>
      <c r="F122" s="2">
        <v>82.9</v>
      </c>
      <c r="G122" s="2">
        <v>83</v>
      </c>
      <c r="K122" s="14">
        <v>666</v>
      </c>
      <c r="L122" s="5">
        <f t="shared" si="13"/>
        <v>82.7</v>
      </c>
      <c r="M122" s="5">
        <f t="shared" si="14"/>
        <v>84.1</v>
      </c>
      <c r="N122" s="13">
        <f t="shared" si="15"/>
        <v>83.16193187509667</v>
      </c>
      <c r="O122" s="49">
        <f t="shared" si="11"/>
        <v>0.49295030175464633</v>
      </c>
      <c r="P122" s="50"/>
      <c r="R122" s="27">
        <f t="shared" si="12"/>
        <v>0</v>
      </c>
      <c r="S122" s="25"/>
    </row>
    <row r="123" spans="1:19" x14ac:dyDescent="0.25">
      <c r="A123" s="11">
        <v>667</v>
      </c>
      <c r="B123" s="2">
        <v>83.1</v>
      </c>
      <c r="C123" s="2">
        <v>83.3</v>
      </c>
      <c r="D123" s="2">
        <v>83</v>
      </c>
      <c r="E123" s="2">
        <v>83</v>
      </c>
      <c r="F123" s="2">
        <v>82.8</v>
      </c>
      <c r="G123" s="2">
        <v>83.1</v>
      </c>
      <c r="K123" s="14">
        <v>667</v>
      </c>
      <c r="L123" s="5">
        <f t="shared" si="13"/>
        <v>82.8</v>
      </c>
      <c r="M123" s="5">
        <f t="shared" si="14"/>
        <v>83.3</v>
      </c>
      <c r="N123" s="13">
        <f t="shared" si="15"/>
        <v>83.051295190602787</v>
      </c>
      <c r="O123" s="49">
        <f t="shared" si="11"/>
        <v>0.16431676725154912</v>
      </c>
      <c r="P123" s="50"/>
      <c r="R123" s="27">
        <f t="shared" si="12"/>
        <v>0</v>
      </c>
      <c r="S123" s="25"/>
    </row>
    <row r="124" spans="1:19" x14ac:dyDescent="0.25">
      <c r="A124" s="11">
        <v>669</v>
      </c>
      <c r="B124" s="2">
        <v>94.2</v>
      </c>
      <c r="C124" s="2">
        <v>94.4</v>
      </c>
      <c r="D124" s="2">
        <v>94.3</v>
      </c>
      <c r="E124" s="2">
        <v>93.9</v>
      </c>
      <c r="F124" s="2">
        <v>94.6</v>
      </c>
      <c r="G124" s="2">
        <v>94.2</v>
      </c>
      <c r="K124" s="14">
        <v>669</v>
      </c>
      <c r="L124" s="5">
        <f t="shared" si="13"/>
        <v>93.9</v>
      </c>
      <c r="M124" s="5">
        <f t="shared" si="14"/>
        <v>94.6</v>
      </c>
      <c r="N124" s="13">
        <f t="shared" si="15"/>
        <v>94.269285140581445</v>
      </c>
      <c r="O124" s="49">
        <f t="shared" si="11"/>
        <v>0.23380903888999929</v>
      </c>
      <c r="P124" s="50"/>
      <c r="R124" s="27">
        <f t="shared" si="12"/>
        <v>1</v>
      </c>
      <c r="S124" s="25"/>
    </row>
    <row r="125" spans="1:19" x14ac:dyDescent="0.25">
      <c r="A125" s="11">
        <v>671</v>
      </c>
      <c r="B125" s="2">
        <v>83.5</v>
      </c>
      <c r="C125" s="2">
        <v>84.1</v>
      </c>
      <c r="D125" s="2">
        <v>84.3</v>
      </c>
      <c r="E125" s="2">
        <v>84.9</v>
      </c>
      <c r="F125" s="2">
        <v>85.3</v>
      </c>
      <c r="G125" s="2">
        <v>85</v>
      </c>
      <c r="K125" s="14">
        <v>671</v>
      </c>
      <c r="L125" s="5">
        <f t="shared" si="13"/>
        <v>83.5</v>
      </c>
      <c r="M125" s="5">
        <f t="shared" si="14"/>
        <v>85.3</v>
      </c>
      <c r="N125" s="13">
        <f t="shared" si="15"/>
        <v>84.538049352454351</v>
      </c>
      <c r="O125" s="49">
        <f t="shared" si="11"/>
        <v>0.67057189522576022</v>
      </c>
      <c r="P125" s="50"/>
      <c r="R125" s="27">
        <f t="shared" si="12"/>
        <v>0</v>
      </c>
      <c r="S125" s="25"/>
    </row>
    <row r="126" spans="1:19" x14ac:dyDescent="0.25">
      <c r="A126" s="11">
        <v>673</v>
      </c>
      <c r="B126" s="2">
        <v>83.2</v>
      </c>
      <c r="C126" s="2">
        <v>84.1</v>
      </c>
      <c r="D126" s="2">
        <v>84.3</v>
      </c>
      <c r="E126" s="2">
        <v>84</v>
      </c>
      <c r="F126" s="2">
        <v>84.6</v>
      </c>
      <c r="G126" s="2">
        <v>84.4</v>
      </c>
      <c r="K126" s="14">
        <v>673</v>
      </c>
      <c r="L126" s="5">
        <f t="shared" si="13"/>
        <v>83.2</v>
      </c>
      <c r="M126" s="5">
        <f t="shared" si="14"/>
        <v>84.6</v>
      </c>
      <c r="N126" s="13">
        <f t="shared" si="15"/>
        <v>84.111303286568784</v>
      </c>
      <c r="O126" s="49">
        <f t="shared" si="11"/>
        <v>0.48989794855663388</v>
      </c>
      <c r="P126" s="50"/>
      <c r="R126" s="27">
        <f t="shared" si="12"/>
        <v>0</v>
      </c>
      <c r="S126" s="25"/>
    </row>
    <row r="127" spans="1:19" x14ac:dyDescent="0.25">
      <c r="A127" s="11">
        <v>674</v>
      </c>
      <c r="B127" s="2">
        <v>84.4</v>
      </c>
      <c r="C127" s="2">
        <v>83.5</v>
      </c>
      <c r="D127" s="2">
        <v>84</v>
      </c>
      <c r="E127" s="2">
        <v>83.1</v>
      </c>
      <c r="F127" s="2">
        <v>83.6</v>
      </c>
      <c r="G127" s="2">
        <v>83.8</v>
      </c>
      <c r="K127" s="14">
        <v>674</v>
      </c>
      <c r="L127" s="5">
        <f t="shared" si="13"/>
        <v>83.1</v>
      </c>
      <c r="M127" s="5">
        <f t="shared" si="14"/>
        <v>84.4</v>
      </c>
      <c r="N127" s="13">
        <f t="shared" si="15"/>
        <v>83.742879224989224</v>
      </c>
      <c r="O127" s="49">
        <f t="shared" si="11"/>
        <v>0.44572039067858432</v>
      </c>
      <c r="P127" s="50"/>
      <c r="R127" s="27">
        <f t="shared" si="12"/>
        <v>0</v>
      </c>
      <c r="S127" s="25"/>
    </row>
    <row r="128" spans="1:19" x14ac:dyDescent="0.25">
      <c r="A128" s="11">
        <v>695</v>
      </c>
      <c r="B128" s="2">
        <v>81.3</v>
      </c>
      <c r="C128" s="2">
        <v>81.599999999999994</v>
      </c>
      <c r="D128" s="2">
        <v>80.7</v>
      </c>
      <c r="E128" s="2">
        <v>79.7</v>
      </c>
      <c r="F128" s="2">
        <v>79.3</v>
      </c>
      <c r="G128" s="2">
        <v>79</v>
      </c>
      <c r="K128" s="14">
        <v>695</v>
      </c>
      <c r="L128" s="5">
        <f t="shared" si="13"/>
        <v>79</v>
      </c>
      <c r="M128" s="5">
        <f t="shared" si="14"/>
        <v>81.599999999999994</v>
      </c>
      <c r="N128" s="13">
        <f t="shared" si="15"/>
        <v>80.32326813678138</v>
      </c>
      <c r="O128" s="49">
        <f t="shared" si="11"/>
        <v>1.0856641592438536</v>
      </c>
      <c r="P128" s="50"/>
      <c r="R128" s="27">
        <f t="shared" si="12"/>
        <v>0</v>
      </c>
      <c r="S128" s="25"/>
    </row>
    <row r="129" spans="1:19" x14ac:dyDescent="0.25">
      <c r="A129" s="11">
        <v>702</v>
      </c>
      <c r="B129" s="2">
        <v>86.7</v>
      </c>
      <c r="C129" s="2">
        <v>83.6</v>
      </c>
      <c r="D129" s="2">
        <v>84</v>
      </c>
      <c r="E129" s="2">
        <v>83.3</v>
      </c>
      <c r="F129" s="2">
        <v>82.9</v>
      </c>
      <c r="G129" s="2">
        <v>82.5</v>
      </c>
      <c r="K129" s="14">
        <v>702</v>
      </c>
      <c r="L129" s="5">
        <f t="shared" si="13"/>
        <v>82.5</v>
      </c>
      <c r="M129" s="5">
        <f t="shared" si="14"/>
        <v>86.7</v>
      </c>
      <c r="N129" s="13">
        <f t="shared" si="15"/>
        <v>83.948588609211669</v>
      </c>
      <c r="O129" s="49">
        <f t="shared" si="11"/>
        <v>1.4988884770611415</v>
      </c>
      <c r="P129" s="50"/>
      <c r="R129" s="27">
        <f t="shared" si="12"/>
        <v>0</v>
      </c>
      <c r="S129" s="25"/>
    </row>
    <row r="130" spans="1:19" x14ac:dyDescent="0.25">
      <c r="A130" s="11">
        <v>710</v>
      </c>
      <c r="B130" s="2">
        <v>85</v>
      </c>
      <c r="C130" s="2">
        <v>84.6</v>
      </c>
      <c r="D130" s="2">
        <v>84.1</v>
      </c>
      <c r="E130" s="2">
        <v>88.2</v>
      </c>
      <c r="F130" s="2">
        <v>85.5</v>
      </c>
      <c r="G130" s="2">
        <v>83.8</v>
      </c>
      <c r="K130" s="14">
        <v>710</v>
      </c>
      <c r="L130" s="5">
        <f t="shared" si="13"/>
        <v>83.8</v>
      </c>
      <c r="M130" s="5">
        <f t="shared" si="14"/>
        <v>88.2</v>
      </c>
      <c r="N130" s="13">
        <f t="shared" si="15"/>
        <v>85.329831634819698</v>
      </c>
      <c r="O130" s="49">
        <f t="shared" si="11"/>
        <v>1.5912259424732895</v>
      </c>
      <c r="P130" s="50"/>
      <c r="R130" s="27">
        <f t="shared" si="12"/>
        <v>1</v>
      </c>
      <c r="S130" s="25"/>
    </row>
    <row r="131" spans="1:19" x14ac:dyDescent="0.25">
      <c r="A131" s="11">
        <v>711</v>
      </c>
      <c r="B131" s="2">
        <v>89.1</v>
      </c>
      <c r="C131" s="2">
        <v>89.3</v>
      </c>
      <c r="D131" s="2">
        <v>83.8</v>
      </c>
      <c r="E131" s="2">
        <v>81.900000000000006</v>
      </c>
      <c r="F131" s="2">
        <v>82</v>
      </c>
      <c r="G131" s="2">
        <v>84.3</v>
      </c>
      <c r="K131" s="14">
        <v>711</v>
      </c>
      <c r="L131" s="5">
        <f t="shared" si="13"/>
        <v>81.900000000000006</v>
      </c>
      <c r="M131" s="5">
        <f t="shared" si="14"/>
        <v>89.3</v>
      </c>
      <c r="N131" s="13">
        <f t="shared" si="15"/>
        <v>85.621646307164397</v>
      </c>
      <c r="O131" s="49">
        <f t="shared" si="11"/>
        <v>3.3410577167517843</v>
      </c>
      <c r="P131" s="50"/>
      <c r="R131" s="27">
        <f t="shared" si="12"/>
        <v>1</v>
      </c>
      <c r="S131" s="25"/>
    </row>
    <row r="132" spans="1:19" x14ac:dyDescent="0.25">
      <c r="A132" s="11">
        <v>714</v>
      </c>
      <c r="B132" s="2">
        <v>85.6</v>
      </c>
      <c r="C132" s="2">
        <v>83.7</v>
      </c>
      <c r="D132" s="2">
        <v>84.4</v>
      </c>
      <c r="E132" s="2">
        <v>84</v>
      </c>
      <c r="F132" s="2">
        <v>84.5</v>
      </c>
      <c r="G132" s="2">
        <v>83.9</v>
      </c>
      <c r="K132" s="14">
        <v>714</v>
      </c>
      <c r="L132" s="5">
        <f t="shared" si="13"/>
        <v>83.7</v>
      </c>
      <c r="M132" s="5">
        <f t="shared" si="14"/>
        <v>85.6</v>
      </c>
      <c r="N132" s="13">
        <f t="shared" si="15"/>
        <v>84.372970878948223</v>
      </c>
      <c r="O132" s="49">
        <f t="shared" si="11"/>
        <v>0.68337398253079218</v>
      </c>
      <c r="P132" s="50"/>
      <c r="R132" s="27">
        <f t="shared" si="12"/>
        <v>0</v>
      </c>
      <c r="S132" s="25"/>
    </row>
    <row r="133" spans="1:19" x14ac:dyDescent="0.25">
      <c r="A133" s="11">
        <v>716</v>
      </c>
      <c r="B133" s="2">
        <v>82.8</v>
      </c>
      <c r="C133" s="2">
        <v>82.5</v>
      </c>
      <c r="D133" s="2">
        <v>82.1</v>
      </c>
      <c r="E133" s="2">
        <v>81.099999999999994</v>
      </c>
      <c r="F133" s="2">
        <v>82.3</v>
      </c>
      <c r="G133" s="2">
        <v>80.900000000000006</v>
      </c>
      <c r="K133" s="14">
        <v>716</v>
      </c>
      <c r="L133" s="5">
        <f t="shared" ref="L133:L159" si="16">MIN(B133:G133)</f>
        <v>80.900000000000006</v>
      </c>
      <c r="M133" s="5">
        <f t="shared" ref="M133:M159" si="17">MAX(B133:G133)</f>
        <v>82.8</v>
      </c>
      <c r="N133" s="13">
        <f t="shared" ref="N133:N159" si="18">20*LOG((1/6)*(10^(B133/20)+10^(C133/20)+10^(D133/20)+10^(E133/20)+10^(F133/20)+10^(G133/20)))</f>
        <v>81.978364832074249</v>
      </c>
      <c r="O133" s="49">
        <f t="shared" ref="O133:O158" si="19">STDEV(B133:G133)</f>
        <v>0.77395090283557255</v>
      </c>
      <c r="P133" s="50"/>
      <c r="R133" s="27">
        <f t="shared" si="12"/>
        <v>0</v>
      </c>
      <c r="S133" s="25"/>
    </row>
    <row r="134" spans="1:19" x14ac:dyDescent="0.25">
      <c r="A134" s="11">
        <v>718</v>
      </c>
      <c r="B134" s="2">
        <v>78.599999999999994</v>
      </c>
      <c r="C134" s="2">
        <v>79.2</v>
      </c>
      <c r="D134" s="2">
        <v>78.2</v>
      </c>
      <c r="E134" s="2">
        <v>82</v>
      </c>
      <c r="F134" s="2">
        <v>81.8</v>
      </c>
      <c r="G134" s="2">
        <v>81.400000000000006</v>
      </c>
      <c r="K134" s="14">
        <v>718</v>
      </c>
      <c r="L134" s="5">
        <f t="shared" si="16"/>
        <v>78.2</v>
      </c>
      <c r="M134" s="5">
        <f t="shared" si="17"/>
        <v>82</v>
      </c>
      <c r="N134" s="13">
        <f t="shared" si="18"/>
        <v>80.340765797967009</v>
      </c>
      <c r="O134" s="49">
        <f t="shared" si="19"/>
        <v>1.7204650534085257</v>
      </c>
      <c r="P134" s="50"/>
      <c r="R134" s="27">
        <f t="shared" ref="R134:R159" si="20">IF(N134&gt;85,1,0)</f>
        <v>0</v>
      </c>
      <c r="S134" s="25"/>
    </row>
    <row r="135" spans="1:19" x14ac:dyDescent="0.25">
      <c r="A135" s="11">
        <v>723</v>
      </c>
      <c r="B135" s="2">
        <v>81.5</v>
      </c>
      <c r="C135" s="2">
        <v>80.7</v>
      </c>
      <c r="D135" s="2">
        <v>81.099999999999994</v>
      </c>
      <c r="E135" s="2">
        <v>81.8</v>
      </c>
      <c r="F135" s="2">
        <v>80.2</v>
      </c>
      <c r="G135" s="2">
        <v>79.599999999999994</v>
      </c>
      <c r="K135" s="14">
        <v>723</v>
      </c>
      <c r="L135" s="5">
        <f t="shared" si="16"/>
        <v>79.599999999999994</v>
      </c>
      <c r="M135" s="5">
        <f t="shared" si="17"/>
        <v>81.8</v>
      </c>
      <c r="N135" s="13">
        <f t="shared" si="18"/>
        <v>80.848877448103892</v>
      </c>
      <c r="O135" s="49">
        <f t="shared" si="19"/>
        <v>0.82320511822186027</v>
      </c>
      <c r="P135" s="50"/>
      <c r="R135" s="27">
        <f t="shared" si="20"/>
        <v>0</v>
      </c>
      <c r="S135" s="25"/>
    </row>
    <row r="136" spans="1:19" x14ac:dyDescent="0.25">
      <c r="A136" s="11">
        <v>725</v>
      </c>
      <c r="B136" s="2">
        <v>78.400000000000006</v>
      </c>
      <c r="C136" s="2">
        <v>77.900000000000006</v>
      </c>
      <c r="D136" s="2">
        <v>78.3</v>
      </c>
      <c r="E136" s="2">
        <v>80.3</v>
      </c>
      <c r="F136" s="2">
        <v>80.400000000000006</v>
      </c>
      <c r="G136" s="2">
        <v>80.400000000000006</v>
      </c>
      <c r="K136" s="14">
        <v>725</v>
      </c>
      <c r="L136" s="5">
        <f t="shared" si="16"/>
        <v>77.900000000000006</v>
      </c>
      <c r="M136" s="5">
        <f t="shared" si="17"/>
        <v>80.400000000000006</v>
      </c>
      <c r="N136" s="13">
        <f t="shared" si="18"/>
        <v>79.351959901609121</v>
      </c>
      <c r="O136" s="49">
        <f t="shared" si="19"/>
        <v>1.1990273836183503</v>
      </c>
      <c r="P136" s="50"/>
      <c r="R136" s="27">
        <f t="shared" si="20"/>
        <v>0</v>
      </c>
      <c r="S136" s="25"/>
    </row>
    <row r="137" spans="1:19" x14ac:dyDescent="0.25">
      <c r="A137" s="11">
        <v>744</v>
      </c>
      <c r="B137" s="2">
        <v>80.8</v>
      </c>
      <c r="C137" s="2">
        <v>80.5</v>
      </c>
      <c r="D137" s="2">
        <v>81.2</v>
      </c>
      <c r="E137" s="2">
        <v>79.900000000000006</v>
      </c>
      <c r="F137" s="2">
        <v>80.099999999999994</v>
      </c>
      <c r="G137" s="2">
        <v>80</v>
      </c>
      <c r="K137" s="14">
        <v>744</v>
      </c>
      <c r="L137" s="5">
        <f t="shared" si="16"/>
        <v>79.900000000000006</v>
      </c>
      <c r="M137" s="5">
        <f t="shared" si="17"/>
        <v>81.2</v>
      </c>
      <c r="N137" s="13">
        <f t="shared" si="18"/>
        <v>80.429324009397021</v>
      </c>
      <c r="O137" s="49">
        <f t="shared" si="19"/>
        <v>0.51153364177409344</v>
      </c>
      <c r="P137" s="50"/>
      <c r="R137" s="27">
        <f t="shared" si="20"/>
        <v>0</v>
      </c>
      <c r="S137" s="25"/>
    </row>
    <row r="138" spans="1:19" ht="13.5" customHeight="1" x14ac:dyDescent="0.25">
      <c r="A138" s="11">
        <v>772</v>
      </c>
      <c r="B138" s="2">
        <v>81.5</v>
      </c>
      <c r="C138" s="2">
        <v>81.099999999999994</v>
      </c>
      <c r="D138" s="2">
        <v>80.400000000000006</v>
      </c>
      <c r="E138" s="2">
        <v>77.5</v>
      </c>
      <c r="F138" s="2">
        <v>77.400000000000006</v>
      </c>
      <c r="G138" s="2">
        <v>77.599999999999994</v>
      </c>
      <c r="K138" s="14">
        <v>772</v>
      </c>
      <c r="L138" s="5">
        <f t="shared" si="16"/>
        <v>77.400000000000006</v>
      </c>
      <c r="M138" s="5">
        <f t="shared" si="17"/>
        <v>81.5</v>
      </c>
      <c r="N138" s="13">
        <f t="shared" si="18"/>
        <v>79.432355992374681</v>
      </c>
      <c r="O138" s="49">
        <f t="shared" si="19"/>
        <v>1.9501282009139802</v>
      </c>
      <c r="P138" s="50"/>
      <c r="R138" s="27">
        <f t="shared" si="20"/>
        <v>0</v>
      </c>
      <c r="S138" s="25"/>
    </row>
    <row r="139" spans="1:19" ht="13.5" customHeight="1" x14ac:dyDescent="0.25">
      <c r="A139" s="11">
        <v>775</v>
      </c>
      <c r="B139" s="2">
        <v>77.2</v>
      </c>
      <c r="C139" s="2">
        <v>78.2</v>
      </c>
      <c r="D139" s="2">
        <v>78.099999999999994</v>
      </c>
      <c r="E139" s="2">
        <v>77</v>
      </c>
      <c r="F139" s="2">
        <v>77.400000000000006</v>
      </c>
      <c r="G139" s="2">
        <v>77.3</v>
      </c>
      <c r="K139" s="14">
        <v>775</v>
      </c>
      <c r="L139" s="5">
        <f t="shared" si="16"/>
        <v>77</v>
      </c>
      <c r="M139" s="5">
        <f t="shared" si="17"/>
        <v>78.2</v>
      </c>
      <c r="N139" s="13">
        <f t="shared" si="18"/>
        <v>77.54526315724145</v>
      </c>
      <c r="O139" s="49">
        <f t="shared" si="19"/>
        <v>0.49665548085837702</v>
      </c>
      <c r="P139" s="50"/>
      <c r="R139" s="27">
        <f t="shared" si="20"/>
        <v>0</v>
      </c>
      <c r="S139" s="25"/>
    </row>
    <row r="140" spans="1:19" ht="13.5" customHeight="1" x14ac:dyDescent="0.25">
      <c r="A140" s="11">
        <v>779</v>
      </c>
      <c r="B140" s="2">
        <v>84.7</v>
      </c>
      <c r="C140" s="2">
        <v>84.6</v>
      </c>
      <c r="D140" s="2">
        <v>84</v>
      </c>
      <c r="E140" s="2">
        <v>78.8</v>
      </c>
      <c r="F140" s="2">
        <v>78.5</v>
      </c>
      <c r="G140" s="2">
        <v>78.400000000000006</v>
      </c>
      <c r="K140" s="14">
        <v>779</v>
      </c>
      <c r="L140" s="5">
        <f t="shared" si="16"/>
        <v>78.400000000000006</v>
      </c>
      <c r="M140" s="5">
        <f t="shared" si="17"/>
        <v>84.7</v>
      </c>
      <c r="N140" s="13">
        <f t="shared" si="18"/>
        <v>81.990352970600568</v>
      </c>
      <c r="O140" s="49">
        <f t="shared" si="19"/>
        <v>3.2249030993194183</v>
      </c>
      <c r="P140" s="50"/>
      <c r="R140" s="27">
        <f t="shared" si="20"/>
        <v>0</v>
      </c>
      <c r="S140" s="25"/>
    </row>
    <row r="141" spans="1:19" ht="13.5" customHeight="1" x14ac:dyDescent="0.25">
      <c r="A141" s="11">
        <v>781</v>
      </c>
      <c r="B141" s="2">
        <v>80.400000000000006</v>
      </c>
      <c r="C141" s="2">
        <v>80</v>
      </c>
      <c r="D141" s="2">
        <v>80.099999999999994</v>
      </c>
      <c r="E141" s="2">
        <v>80</v>
      </c>
      <c r="F141" s="2">
        <v>79.900000000000006</v>
      </c>
      <c r="G141" s="2">
        <v>79.7</v>
      </c>
      <c r="K141" s="14">
        <v>781</v>
      </c>
      <c r="L141" s="5">
        <f t="shared" si="16"/>
        <v>79.7</v>
      </c>
      <c r="M141" s="5">
        <f t="shared" si="17"/>
        <v>80.400000000000006</v>
      </c>
      <c r="N141" s="13">
        <f t="shared" si="18"/>
        <v>80.019249712583644</v>
      </c>
      <c r="O141" s="49">
        <f t="shared" si="19"/>
        <v>0.2316606713852542</v>
      </c>
      <c r="P141" s="50"/>
      <c r="R141" s="27">
        <f t="shared" si="20"/>
        <v>0</v>
      </c>
      <c r="S141" s="25"/>
    </row>
    <row r="142" spans="1:19" x14ac:dyDescent="0.25">
      <c r="A142" s="11">
        <v>797</v>
      </c>
      <c r="B142" s="2">
        <v>81.5</v>
      </c>
      <c r="C142" s="2">
        <v>82</v>
      </c>
      <c r="D142" s="2">
        <v>80.900000000000006</v>
      </c>
      <c r="E142" s="2">
        <v>80.099999999999994</v>
      </c>
      <c r="F142" s="2">
        <v>80.5</v>
      </c>
      <c r="G142" s="2">
        <v>80.3</v>
      </c>
      <c r="K142" s="14">
        <v>797</v>
      </c>
      <c r="L142" s="5">
        <f t="shared" si="16"/>
        <v>80.099999999999994</v>
      </c>
      <c r="M142" s="5">
        <f t="shared" si="17"/>
        <v>82</v>
      </c>
      <c r="N142" s="13">
        <f t="shared" si="18"/>
        <v>80.90982086094732</v>
      </c>
      <c r="O142" s="49">
        <f t="shared" si="19"/>
        <v>0.7386925386564217</v>
      </c>
      <c r="P142" s="50"/>
      <c r="R142" s="27">
        <f t="shared" si="20"/>
        <v>0</v>
      </c>
      <c r="S142" s="25"/>
    </row>
    <row r="143" spans="1:19" x14ac:dyDescent="0.25">
      <c r="A143" s="11">
        <v>802</v>
      </c>
      <c r="B143" s="2">
        <v>78</v>
      </c>
      <c r="C143" s="2">
        <v>78.3</v>
      </c>
      <c r="D143" s="2">
        <v>78.2</v>
      </c>
      <c r="E143" s="2">
        <v>78.3</v>
      </c>
      <c r="F143" s="2">
        <v>78.3</v>
      </c>
      <c r="G143" s="2">
        <v>78.400000000000006</v>
      </c>
      <c r="K143" s="14">
        <v>802</v>
      </c>
      <c r="L143" s="5">
        <f t="shared" si="16"/>
        <v>78</v>
      </c>
      <c r="M143" s="5">
        <f t="shared" si="17"/>
        <v>78.400000000000006</v>
      </c>
      <c r="N143" s="13">
        <f t="shared" si="18"/>
        <v>78.250907021131923</v>
      </c>
      <c r="O143" s="49">
        <f t="shared" si="19"/>
        <v>0.13784048752090261</v>
      </c>
      <c r="P143" s="50"/>
      <c r="R143" s="27">
        <f t="shared" si="20"/>
        <v>0</v>
      </c>
      <c r="S143" s="25"/>
    </row>
    <row r="144" spans="1:19" x14ac:dyDescent="0.25">
      <c r="A144" s="11">
        <v>803</v>
      </c>
      <c r="B144" s="2">
        <v>79.2</v>
      </c>
      <c r="C144" s="2">
        <v>79.099999999999994</v>
      </c>
      <c r="D144" s="2">
        <v>79</v>
      </c>
      <c r="E144" s="2">
        <v>79.2</v>
      </c>
      <c r="F144" s="2">
        <v>79.400000000000006</v>
      </c>
      <c r="G144" s="2">
        <v>79.099999999999994</v>
      </c>
      <c r="K144" s="14">
        <v>803</v>
      </c>
      <c r="L144" s="5">
        <f t="shared" si="16"/>
        <v>79</v>
      </c>
      <c r="M144" s="5">
        <f t="shared" si="17"/>
        <v>79.400000000000006</v>
      </c>
      <c r="N144" s="13">
        <f t="shared" si="18"/>
        <v>79.16756489201174</v>
      </c>
      <c r="O144" s="49">
        <f t="shared" si="19"/>
        <v>0.13662601021279797</v>
      </c>
      <c r="P144" s="50"/>
      <c r="R144" s="27">
        <f t="shared" si="20"/>
        <v>0</v>
      </c>
      <c r="S144" s="25"/>
    </row>
    <row r="145" spans="1:19" x14ac:dyDescent="0.25">
      <c r="A145" s="11">
        <v>810</v>
      </c>
      <c r="B145" s="2">
        <v>80</v>
      </c>
      <c r="C145" s="2">
        <v>80.3</v>
      </c>
      <c r="D145" s="2">
        <v>80.7</v>
      </c>
      <c r="E145" s="2">
        <v>81.7</v>
      </c>
      <c r="F145" s="2">
        <v>81.599999999999994</v>
      </c>
      <c r="G145" s="2">
        <v>81.5</v>
      </c>
      <c r="K145" s="14">
        <v>810</v>
      </c>
      <c r="L145" s="5">
        <f t="shared" si="16"/>
        <v>80</v>
      </c>
      <c r="M145" s="5">
        <f t="shared" si="17"/>
        <v>81.7</v>
      </c>
      <c r="N145" s="13">
        <f t="shared" si="18"/>
        <v>80.992140331066764</v>
      </c>
      <c r="O145" s="49">
        <f t="shared" si="19"/>
        <v>0.73120904443713397</v>
      </c>
      <c r="P145" s="50"/>
      <c r="R145" s="27">
        <f t="shared" si="20"/>
        <v>0</v>
      </c>
      <c r="S145" s="25"/>
    </row>
    <row r="146" spans="1:19" x14ac:dyDescent="0.25">
      <c r="A146" s="11">
        <v>824</v>
      </c>
      <c r="B146" s="2">
        <v>82.1</v>
      </c>
      <c r="C146" s="2">
        <v>80.400000000000006</v>
      </c>
      <c r="D146" s="2">
        <v>81.3</v>
      </c>
      <c r="E146" s="2">
        <v>80</v>
      </c>
      <c r="F146" s="2">
        <v>80.2</v>
      </c>
      <c r="G146" s="2">
        <v>80</v>
      </c>
      <c r="K146" s="14">
        <v>824</v>
      </c>
      <c r="L146" s="5">
        <f t="shared" si="16"/>
        <v>80</v>
      </c>
      <c r="M146" s="5">
        <f t="shared" si="17"/>
        <v>82.1</v>
      </c>
      <c r="N146" s="13">
        <f t="shared" si="18"/>
        <v>80.702419363339516</v>
      </c>
      <c r="O146" s="49">
        <f t="shared" si="19"/>
        <v>0.85244745683629175</v>
      </c>
      <c r="P146" s="50"/>
      <c r="R146" s="27">
        <f t="shared" si="20"/>
        <v>0</v>
      </c>
      <c r="S146" s="25"/>
    </row>
    <row r="147" spans="1:19" x14ac:dyDescent="0.25">
      <c r="A147" s="11">
        <v>835</v>
      </c>
      <c r="B147" s="2">
        <v>81.2</v>
      </c>
      <c r="C147" s="2">
        <v>81.099999999999994</v>
      </c>
      <c r="D147" s="2">
        <v>80.400000000000006</v>
      </c>
      <c r="E147" s="2">
        <v>81.599999999999994</v>
      </c>
      <c r="F147" s="2">
        <v>80.2</v>
      </c>
      <c r="G147" s="2">
        <v>80</v>
      </c>
      <c r="K147" s="14">
        <v>835</v>
      </c>
      <c r="L147" s="5">
        <f t="shared" si="16"/>
        <v>80</v>
      </c>
      <c r="M147" s="5">
        <f t="shared" si="17"/>
        <v>81.599999999999994</v>
      </c>
      <c r="N147" s="13">
        <f t="shared" si="18"/>
        <v>80.769555702582011</v>
      </c>
      <c r="O147" s="49">
        <f t="shared" si="19"/>
        <v>0.6379655163094603</v>
      </c>
      <c r="P147" s="50"/>
      <c r="R147" s="27">
        <f t="shared" si="20"/>
        <v>0</v>
      </c>
      <c r="S147" s="25"/>
    </row>
    <row r="148" spans="1:19" x14ac:dyDescent="0.25">
      <c r="A148" s="11">
        <v>850</v>
      </c>
      <c r="B148" s="2">
        <v>84.4</v>
      </c>
      <c r="C148" s="2">
        <v>82.3</v>
      </c>
      <c r="D148" s="2">
        <v>83</v>
      </c>
      <c r="E148" s="2">
        <v>81</v>
      </c>
      <c r="F148" s="2">
        <v>80.7</v>
      </c>
      <c r="G148" s="2">
        <v>80.400000000000006</v>
      </c>
      <c r="K148" s="14">
        <v>850</v>
      </c>
      <c r="L148" s="5">
        <f t="shared" si="16"/>
        <v>80.400000000000006</v>
      </c>
      <c r="M148" s="5">
        <f t="shared" si="17"/>
        <v>84.4</v>
      </c>
      <c r="N148" s="13">
        <f t="shared" si="18"/>
        <v>82.08560445715969</v>
      </c>
      <c r="O148" s="49">
        <f t="shared" si="19"/>
        <v>1.5552063100009166</v>
      </c>
      <c r="P148" s="50"/>
      <c r="R148" s="27">
        <f t="shared" si="20"/>
        <v>0</v>
      </c>
      <c r="S148" s="25"/>
    </row>
    <row r="149" spans="1:19" x14ac:dyDescent="0.25">
      <c r="A149" s="11">
        <v>855</v>
      </c>
      <c r="B149" s="2">
        <v>79.7</v>
      </c>
      <c r="C149" s="2">
        <v>79.400000000000006</v>
      </c>
      <c r="D149" s="2">
        <v>79.599999999999994</v>
      </c>
      <c r="E149" s="2">
        <v>79.7</v>
      </c>
      <c r="F149" s="2">
        <v>79.5</v>
      </c>
      <c r="G149" s="2">
        <v>79.599999999999994</v>
      </c>
      <c r="K149" s="14">
        <v>855</v>
      </c>
      <c r="L149" s="5">
        <f t="shared" si="16"/>
        <v>79.400000000000006</v>
      </c>
      <c r="M149" s="5">
        <f t="shared" si="17"/>
        <v>79.7</v>
      </c>
      <c r="N149" s="13">
        <f t="shared" si="18"/>
        <v>79.583987613094521</v>
      </c>
      <c r="O149" s="49">
        <f t="shared" si="19"/>
        <v>0.11690451944500023</v>
      </c>
      <c r="P149" s="50"/>
      <c r="R149" s="27">
        <f t="shared" si="20"/>
        <v>0</v>
      </c>
      <c r="S149" s="25"/>
    </row>
    <row r="150" spans="1:19" x14ac:dyDescent="0.25">
      <c r="A150" s="11">
        <v>861</v>
      </c>
      <c r="B150" s="2">
        <v>81.599999999999994</v>
      </c>
      <c r="C150" s="2">
        <v>82.1</v>
      </c>
      <c r="D150" s="2">
        <v>80.900000000000006</v>
      </c>
      <c r="E150" s="2">
        <v>81.2</v>
      </c>
      <c r="F150" s="2">
        <v>81.3</v>
      </c>
      <c r="G150" s="2">
        <v>80.900000000000006</v>
      </c>
      <c r="K150" s="14">
        <v>861</v>
      </c>
      <c r="L150" s="5">
        <f t="shared" si="16"/>
        <v>80.900000000000006</v>
      </c>
      <c r="M150" s="5">
        <f t="shared" si="17"/>
        <v>82.1</v>
      </c>
      <c r="N150" s="13">
        <f t="shared" si="18"/>
        <v>81.343549729392436</v>
      </c>
      <c r="O150" s="49">
        <f t="shared" si="19"/>
        <v>0.45898438608155528</v>
      </c>
      <c r="P150" s="50"/>
      <c r="R150" s="27">
        <f t="shared" si="20"/>
        <v>0</v>
      </c>
      <c r="S150" s="25"/>
    </row>
    <row r="151" spans="1:19" x14ac:dyDescent="0.25">
      <c r="A151" s="11">
        <v>890</v>
      </c>
      <c r="B151" s="2">
        <v>81.400000000000006</v>
      </c>
      <c r="C151" s="2">
        <v>80.2</v>
      </c>
      <c r="D151" s="2">
        <v>81.5</v>
      </c>
      <c r="E151" s="2">
        <v>79.7</v>
      </c>
      <c r="F151" s="2">
        <v>80</v>
      </c>
      <c r="G151" s="2">
        <v>79.400000000000006</v>
      </c>
      <c r="K151" s="14">
        <v>890</v>
      </c>
      <c r="L151" s="5">
        <f t="shared" si="16"/>
        <v>79.400000000000006</v>
      </c>
      <c r="M151" s="5">
        <f t="shared" si="17"/>
        <v>81.5</v>
      </c>
      <c r="N151" s="13">
        <f t="shared" si="18"/>
        <v>80.404459699442995</v>
      </c>
      <c r="O151" s="49">
        <f t="shared" si="19"/>
        <v>0.88242091241462872</v>
      </c>
      <c r="P151" s="50"/>
      <c r="R151" s="27">
        <f t="shared" si="20"/>
        <v>0</v>
      </c>
      <c r="S151" s="25"/>
    </row>
    <row r="152" spans="1:19" x14ac:dyDescent="0.25">
      <c r="A152" s="11">
        <v>893</v>
      </c>
      <c r="B152" s="2">
        <v>82.3</v>
      </c>
      <c r="C152" s="2">
        <v>82.7</v>
      </c>
      <c r="D152" s="2">
        <v>83</v>
      </c>
      <c r="E152" s="2">
        <v>81.8</v>
      </c>
      <c r="F152" s="2">
        <v>81.599999999999994</v>
      </c>
      <c r="G152" s="2">
        <v>80.099999999999994</v>
      </c>
      <c r="K152" s="14">
        <v>893</v>
      </c>
      <c r="L152" s="5">
        <f t="shared" si="16"/>
        <v>80.099999999999994</v>
      </c>
      <c r="M152" s="5">
        <f t="shared" si="17"/>
        <v>83</v>
      </c>
      <c r="N152" s="13">
        <f t="shared" si="18"/>
        <v>81.966412625181334</v>
      </c>
      <c r="O152" s="49">
        <f t="shared" si="19"/>
        <v>1.034246907980233</v>
      </c>
      <c r="P152" s="50"/>
      <c r="R152" s="27">
        <f t="shared" si="20"/>
        <v>0</v>
      </c>
      <c r="S152" s="25"/>
    </row>
    <row r="153" spans="1:19" x14ac:dyDescent="0.25">
      <c r="A153" s="11">
        <v>898</v>
      </c>
      <c r="B153" s="2">
        <v>79</v>
      </c>
      <c r="C153" s="2">
        <v>78.599999999999994</v>
      </c>
      <c r="D153" s="2">
        <v>78.7</v>
      </c>
      <c r="E153" s="2">
        <v>80</v>
      </c>
      <c r="F153" s="2">
        <v>80.3</v>
      </c>
      <c r="G153" s="2">
        <v>79.900000000000006</v>
      </c>
      <c r="K153" s="14">
        <v>898</v>
      </c>
      <c r="L153" s="5">
        <f t="shared" si="16"/>
        <v>78.599999999999994</v>
      </c>
      <c r="M153" s="5">
        <f t="shared" si="17"/>
        <v>80.3</v>
      </c>
      <c r="N153" s="13">
        <f t="shared" si="18"/>
        <v>79.442633680442782</v>
      </c>
      <c r="O153" s="49">
        <f t="shared" si="19"/>
        <v>0.73598007219398798</v>
      </c>
      <c r="P153" s="50"/>
      <c r="R153" s="27">
        <f t="shared" si="20"/>
        <v>0</v>
      </c>
      <c r="S153" s="25"/>
    </row>
    <row r="154" spans="1:19" x14ac:dyDescent="0.25">
      <c r="A154" s="11">
        <v>900</v>
      </c>
      <c r="B154" s="2">
        <v>79.099999999999994</v>
      </c>
      <c r="C154" s="2">
        <v>78.400000000000006</v>
      </c>
      <c r="D154" s="2">
        <v>79.7</v>
      </c>
      <c r="E154" s="2">
        <v>78.5</v>
      </c>
      <c r="F154" s="2">
        <v>78.7</v>
      </c>
      <c r="G154" s="2">
        <v>78.599999999999994</v>
      </c>
      <c r="K154" s="14">
        <v>900</v>
      </c>
      <c r="L154" s="5">
        <f t="shared" si="16"/>
        <v>78.400000000000006</v>
      </c>
      <c r="M154" s="5">
        <f t="shared" si="17"/>
        <v>79.7</v>
      </c>
      <c r="N154" s="13">
        <f t="shared" si="18"/>
        <v>78.844978688365387</v>
      </c>
      <c r="O154" s="49">
        <f t="shared" si="19"/>
        <v>0.48853522561496671</v>
      </c>
      <c r="P154" s="50"/>
      <c r="R154" s="27">
        <f t="shared" si="20"/>
        <v>0</v>
      </c>
      <c r="S154" s="25"/>
    </row>
    <row r="155" spans="1:19" x14ac:dyDescent="0.25">
      <c r="A155" s="11">
        <v>901</v>
      </c>
      <c r="B155" s="2">
        <v>78.400000000000006</v>
      </c>
      <c r="C155" s="2">
        <v>79</v>
      </c>
      <c r="D155" s="2">
        <v>78.2</v>
      </c>
      <c r="E155" s="2">
        <v>79</v>
      </c>
      <c r="F155" s="2">
        <v>79.2</v>
      </c>
      <c r="G155" s="2">
        <v>79.2</v>
      </c>
      <c r="K155" s="14">
        <v>901</v>
      </c>
      <c r="L155" s="5">
        <f t="shared" si="16"/>
        <v>78.2</v>
      </c>
      <c r="M155" s="5">
        <f t="shared" si="17"/>
        <v>79.2</v>
      </c>
      <c r="N155" s="13">
        <f t="shared" si="18"/>
        <v>78.842010283465157</v>
      </c>
      <c r="O155" s="49">
        <f t="shared" si="19"/>
        <v>0.42739521132865516</v>
      </c>
      <c r="P155" s="50"/>
      <c r="R155" s="27">
        <f t="shared" si="20"/>
        <v>0</v>
      </c>
      <c r="S155" s="25"/>
    </row>
    <row r="156" spans="1:19" x14ac:dyDescent="0.25">
      <c r="A156" s="11">
        <v>902</v>
      </c>
      <c r="B156" s="2">
        <v>78.8</v>
      </c>
      <c r="C156" s="2">
        <v>79.2</v>
      </c>
      <c r="D156" s="2">
        <v>78.7</v>
      </c>
      <c r="E156" s="2">
        <v>80.400000000000006</v>
      </c>
      <c r="F156" s="2">
        <v>80.599999999999994</v>
      </c>
      <c r="G156" s="2">
        <v>80.900000000000006</v>
      </c>
      <c r="K156" s="14">
        <v>902</v>
      </c>
      <c r="L156" s="5">
        <f t="shared" si="16"/>
        <v>78.7</v>
      </c>
      <c r="M156" s="5">
        <f t="shared" si="17"/>
        <v>80.900000000000006</v>
      </c>
      <c r="N156" s="13">
        <f t="shared" si="18"/>
        <v>79.812386549397672</v>
      </c>
      <c r="O156" s="49">
        <f t="shared" si="19"/>
        <v>0.97707045122993463</v>
      </c>
      <c r="P156" s="50"/>
      <c r="R156" s="27">
        <f t="shared" si="20"/>
        <v>0</v>
      </c>
      <c r="S156" s="25"/>
    </row>
    <row r="157" spans="1:19" x14ac:dyDescent="0.25">
      <c r="A157" s="11">
        <v>904</v>
      </c>
      <c r="B157" s="2">
        <v>80</v>
      </c>
      <c r="C157" s="2">
        <v>79.400000000000006</v>
      </c>
      <c r="D157" s="2">
        <v>80.3</v>
      </c>
      <c r="E157" s="2">
        <v>79.400000000000006</v>
      </c>
      <c r="F157" s="2">
        <v>79.5</v>
      </c>
      <c r="G157" s="2">
        <v>78.3</v>
      </c>
      <c r="K157" s="14">
        <v>904</v>
      </c>
      <c r="L157" s="5">
        <f t="shared" si="16"/>
        <v>78.3</v>
      </c>
      <c r="M157" s="5">
        <f t="shared" si="17"/>
        <v>80.3</v>
      </c>
      <c r="N157" s="13">
        <f t="shared" si="18"/>
        <v>79.505501782467448</v>
      </c>
      <c r="O157" s="49">
        <f t="shared" si="19"/>
        <v>0.68532230860133736</v>
      </c>
      <c r="P157" s="50"/>
      <c r="R157" s="27">
        <f t="shared" si="20"/>
        <v>0</v>
      </c>
      <c r="S157" s="25"/>
    </row>
    <row r="158" spans="1:19" x14ac:dyDescent="0.25">
      <c r="A158" s="11">
        <v>905</v>
      </c>
      <c r="B158" s="2">
        <v>81.099999999999994</v>
      </c>
      <c r="C158" s="2">
        <v>81.400000000000006</v>
      </c>
      <c r="D158" s="2">
        <v>81.2</v>
      </c>
      <c r="E158" s="2">
        <v>78.099999999999994</v>
      </c>
      <c r="F158" s="2">
        <v>78.400000000000006</v>
      </c>
      <c r="G158" s="2">
        <v>78.099999999999994</v>
      </c>
      <c r="K158" s="14">
        <v>905</v>
      </c>
      <c r="L158" s="5">
        <f t="shared" si="16"/>
        <v>78.099999999999994</v>
      </c>
      <c r="M158" s="5">
        <f t="shared" si="17"/>
        <v>81.400000000000006</v>
      </c>
      <c r="N158" s="13">
        <f t="shared" si="18"/>
        <v>79.849417859290043</v>
      </c>
      <c r="O158" s="49">
        <f t="shared" si="19"/>
        <v>1.6678329252855855</v>
      </c>
      <c r="P158" s="50"/>
      <c r="R158" s="27">
        <f t="shared" si="20"/>
        <v>0</v>
      </c>
      <c r="S158" s="25"/>
    </row>
    <row r="159" spans="1:19" x14ac:dyDescent="0.25">
      <c r="A159" s="11">
        <v>908</v>
      </c>
      <c r="B159" s="2"/>
      <c r="C159" s="2">
        <v>78.099999999999994</v>
      </c>
      <c r="D159" s="2">
        <v>79.599999999999994</v>
      </c>
      <c r="E159" s="2">
        <v>78.599999999999994</v>
      </c>
      <c r="F159" s="2">
        <v>78.599999999999994</v>
      </c>
      <c r="G159" s="2">
        <v>78.900000000000006</v>
      </c>
      <c r="K159" s="14">
        <v>908</v>
      </c>
      <c r="L159" s="5">
        <f t="shared" si="16"/>
        <v>78.099999999999994</v>
      </c>
      <c r="M159" s="5">
        <f t="shared" si="17"/>
        <v>79.599999999999994</v>
      </c>
      <c r="N159" s="13">
        <f t="shared" si="18"/>
        <v>77.190658664683326</v>
      </c>
      <c r="O159" s="49">
        <f>STDEV(B159:G159)</f>
        <v>0.55045435778091611</v>
      </c>
      <c r="P159" s="50"/>
      <c r="R159" s="27">
        <f t="shared" si="20"/>
        <v>0</v>
      </c>
      <c r="S159" s="25"/>
    </row>
    <row r="160" spans="1:19" x14ac:dyDescent="0.25">
      <c r="R160" s="23"/>
      <c r="S160" s="25"/>
    </row>
    <row r="161" spans="1:19" x14ac:dyDescent="0.25">
      <c r="R161" s="23"/>
      <c r="S161" s="25"/>
    </row>
    <row r="162" spans="1:19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6"/>
    </row>
    <row r="163" spans="1:19" x14ac:dyDescent="0.25">
      <c r="R163" s="23"/>
      <c r="S163" s="25"/>
    </row>
    <row r="164" spans="1:19" x14ac:dyDescent="0.25">
      <c r="R164" s="23"/>
      <c r="S164" s="25"/>
    </row>
    <row r="165" spans="1:19" x14ac:dyDescent="0.25">
      <c r="R165" s="23"/>
      <c r="S165" s="25"/>
    </row>
    <row r="166" spans="1:19" x14ac:dyDescent="0.25">
      <c r="R166" s="23"/>
      <c r="S166" s="25"/>
    </row>
    <row r="167" spans="1:19" x14ac:dyDescent="0.25">
      <c r="K167" s="58"/>
      <c r="L167" s="58"/>
      <c r="M167" s="58"/>
      <c r="N167" s="58"/>
      <c r="O167" s="58"/>
      <c r="P167" s="58"/>
      <c r="R167" s="23"/>
      <c r="S167" s="25"/>
    </row>
    <row r="168" spans="1:19" ht="18.75" x14ac:dyDescent="0.3">
      <c r="A168" s="51" t="s">
        <v>13</v>
      </c>
      <c r="B168" s="52"/>
      <c r="C168" s="52"/>
      <c r="D168" s="52"/>
      <c r="E168" s="52"/>
      <c r="F168" s="52"/>
      <c r="G168" s="53"/>
      <c r="K168" s="42" t="s">
        <v>28</v>
      </c>
      <c r="L168" s="42"/>
      <c r="M168" s="42"/>
      <c r="N168" s="42"/>
      <c r="O168" s="42"/>
      <c r="P168" s="42"/>
      <c r="R168" s="23"/>
      <c r="S168" s="25"/>
    </row>
    <row r="169" spans="1:19" x14ac:dyDescent="0.25">
      <c r="A169" s="54" t="s">
        <v>25</v>
      </c>
      <c r="B169" s="55" t="s">
        <v>24</v>
      </c>
      <c r="C169" s="56"/>
      <c r="D169" s="56"/>
      <c r="E169" s="56"/>
      <c r="F169" s="56"/>
      <c r="G169" s="57"/>
      <c r="K169" s="4" t="s">
        <v>0</v>
      </c>
      <c r="L169" s="36" t="s">
        <v>3</v>
      </c>
      <c r="M169" s="37"/>
      <c r="N169" s="37"/>
      <c r="O169" s="37"/>
      <c r="P169" s="38"/>
      <c r="R169" s="23"/>
      <c r="S169" s="25"/>
    </row>
    <row r="170" spans="1:19" x14ac:dyDescent="0.25">
      <c r="A170" s="54"/>
      <c r="B170" s="11">
        <v>1</v>
      </c>
      <c r="C170" s="11">
        <v>2</v>
      </c>
      <c r="D170" s="11">
        <v>3</v>
      </c>
      <c r="E170" s="11">
        <v>4</v>
      </c>
      <c r="F170" s="11">
        <v>5</v>
      </c>
      <c r="G170" s="11">
        <v>6</v>
      </c>
      <c r="K170" s="4"/>
      <c r="L170" s="4" t="s">
        <v>4</v>
      </c>
      <c r="M170" s="4" t="s">
        <v>5</v>
      </c>
      <c r="N170" s="4" t="s">
        <v>6</v>
      </c>
      <c r="O170" s="36" t="s">
        <v>26</v>
      </c>
      <c r="P170" s="38"/>
      <c r="R170" s="23"/>
      <c r="S170" s="25"/>
    </row>
    <row r="171" spans="1:19" x14ac:dyDescent="0.25">
      <c r="A171" s="11">
        <v>82</v>
      </c>
      <c r="B171" s="2"/>
      <c r="C171" s="2"/>
      <c r="D171" s="2"/>
      <c r="E171" s="2"/>
      <c r="F171" s="2"/>
      <c r="G171" s="2"/>
      <c r="K171" s="14">
        <v>82</v>
      </c>
      <c r="L171" s="5">
        <f t="shared" ref="L171:L177" si="21">MIN(B171:G171)</f>
        <v>0</v>
      </c>
      <c r="M171" s="5">
        <f t="shared" ref="M171:M177" si="22">MAX(B171:G171)</f>
        <v>0</v>
      </c>
      <c r="N171" s="13">
        <f t="shared" ref="N171:N177" si="23">20*LOG((1/6)*(10^(B171/20)+10^(C171/20)+10^(D171/20)+10^(E171/20)+10^(F171/20)+10^(G171/20)))</f>
        <v>0</v>
      </c>
      <c r="O171" s="49" t="e">
        <f t="shared" ref="O171:O198" si="24">STDEV(B171:G171)</f>
        <v>#DIV/0!</v>
      </c>
      <c r="P171" s="50"/>
      <c r="R171" s="27">
        <f>IF(N171&gt;85,1,0)</f>
        <v>0</v>
      </c>
      <c r="S171" s="25"/>
    </row>
    <row r="172" spans="1:19" x14ac:dyDescent="0.25">
      <c r="A172" s="11">
        <v>133</v>
      </c>
      <c r="B172" s="2"/>
      <c r="C172" s="2"/>
      <c r="D172" s="2"/>
      <c r="E172" s="2"/>
      <c r="F172" s="2"/>
      <c r="G172" s="2"/>
      <c r="K172" s="14">
        <v>133</v>
      </c>
      <c r="L172" s="5">
        <f t="shared" si="21"/>
        <v>0</v>
      </c>
      <c r="M172" s="5">
        <f t="shared" si="22"/>
        <v>0</v>
      </c>
      <c r="N172" s="13">
        <f t="shared" si="23"/>
        <v>0</v>
      </c>
      <c r="O172" s="49" t="e">
        <f t="shared" si="24"/>
        <v>#DIV/0!</v>
      </c>
      <c r="P172" s="50"/>
      <c r="R172" s="27">
        <f t="shared" ref="R172:R235" si="25">IF(N172&gt;85,1,0)</f>
        <v>0</v>
      </c>
      <c r="S172" s="25"/>
    </row>
    <row r="173" spans="1:19" x14ac:dyDescent="0.25">
      <c r="A173" s="11">
        <v>138</v>
      </c>
      <c r="B173" s="2"/>
      <c r="C173" s="2"/>
      <c r="D173" s="2"/>
      <c r="E173" s="2"/>
      <c r="F173" s="2"/>
      <c r="G173" s="2"/>
      <c r="K173" s="14">
        <v>138</v>
      </c>
      <c r="L173" s="5">
        <f t="shared" si="21"/>
        <v>0</v>
      </c>
      <c r="M173" s="5">
        <f t="shared" si="22"/>
        <v>0</v>
      </c>
      <c r="N173" s="13">
        <f t="shared" si="23"/>
        <v>0</v>
      </c>
      <c r="O173" s="49" t="e">
        <f t="shared" si="24"/>
        <v>#DIV/0!</v>
      </c>
      <c r="P173" s="50"/>
      <c r="R173" s="27">
        <f t="shared" si="25"/>
        <v>0</v>
      </c>
      <c r="S173" s="25"/>
    </row>
    <row r="174" spans="1:19" x14ac:dyDescent="0.25">
      <c r="A174" s="11">
        <v>174</v>
      </c>
      <c r="B174" s="10"/>
      <c r="C174" s="10"/>
      <c r="D174" s="10"/>
      <c r="E174" s="10"/>
      <c r="F174" s="10"/>
      <c r="G174" s="10"/>
      <c r="K174" s="14">
        <v>174</v>
      </c>
      <c r="L174" s="5">
        <f t="shared" si="21"/>
        <v>0</v>
      </c>
      <c r="M174" s="5">
        <f t="shared" si="22"/>
        <v>0</v>
      </c>
      <c r="N174" s="13">
        <f t="shared" si="23"/>
        <v>0</v>
      </c>
      <c r="O174" s="49" t="e">
        <f t="shared" si="24"/>
        <v>#DIV/0!</v>
      </c>
      <c r="P174" s="50"/>
      <c r="R174" s="27">
        <f t="shared" si="25"/>
        <v>0</v>
      </c>
      <c r="S174" s="25"/>
    </row>
    <row r="175" spans="1:19" x14ac:dyDescent="0.25">
      <c r="A175" s="11">
        <v>194</v>
      </c>
      <c r="B175" s="10"/>
      <c r="C175" s="10"/>
      <c r="D175" s="10"/>
      <c r="E175" s="10"/>
      <c r="F175" s="10"/>
      <c r="G175" s="10"/>
      <c r="K175" s="14">
        <v>194</v>
      </c>
      <c r="L175" s="5">
        <f t="shared" si="21"/>
        <v>0</v>
      </c>
      <c r="M175" s="5">
        <f t="shared" si="22"/>
        <v>0</v>
      </c>
      <c r="N175" s="13">
        <f t="shared" si="23"/>
        <v>0</v>
      </c>
      <c r="O175" s="49" t="e">
        <f t="shared" si="24"/>
        <v>#DIV/0!</v>
      </c>
      <c r="P175" s="50"/>
      <c r="R175" s="27">
        <f t="shared" si="25"/>
        <v>0</v>
      </c>
      <c r="S175" s="25"/>
    </row>
    <row r="176" spans="1:19" x14ac:dyDescent="0.25">
      <c r="A176" s="11">
        <v>197</v>
      </c>
      <c r="B176" s="10"/>
      <c r="C176" s="10"/>
      <c r="D176" s="10"/>
      <c r="E176" s="10"/>
      <c r="F176" s="10"/>
      <c r="G176" s="10"/>
      <c r="K176" s="14">
        <v>197</v>
      </c>
      <c r="L176" s="5">
        <f t="shared" si="21"/>
        <v>0</v>
      </c>
      <c r="M176" s="5">
        <f t="shared" si="22"/>
        <v>0</v>
      </c>
      <c r="N176" s="13">
        <f t="shared" si="23"/>
        <v>0</v>
      </c>
      <c r="O176" s="49" t="e">
        <f t="shared" si="24"/>
        <v>#DIV/0!</v>
      </c>
      <c r="P176" s="50"/>
      <c r="R176" s="27">
        <f t="shared" si="25"/>
        <v>0</v>
      </c>
      <c r="S176" s="25"/>
    </row>
    <row r="177" spans="1:19" x14ac:dyDescent="0.25">
      <c r="A177" s="11">
        <v>198</v>
      </c>
      <c r="B177" s="10"/>
      <c r="C177" s="10"/>
      <c r="D177" s="10"/>
      <c r="E177" s="10"/>
      <c r="F177" s="10"/>
      <c r="G177" s="10"/>
      <c r="K177" s="14">
        <v>198</v>
      </c>
      <c r="L177" s="5">
        <f t="shared" si="21"/>
        <v>0</v>
      </c>
      <c r="M177" s="5">
        <f t="shared" si="22"/>
        <v>0</v>
      </c>
      <c r="N177" s="13">
        <f t="shared" si="23"/>
        <v>0</v>
      </c>
      <c r="O177" s="49" t="e">
        <f t="shared" si="24"/>
        <v>#DIV/0!</v>
      </c>
      <c r="P177" s="50"/>
      <c r="R177" s="27">
        <f t="shared" si="25"/>
        <v>0</v>
      </c>
      <c r="S177" s="25"/>
    </row>
    <row r="178" spans="1:19" x14ac:dyDescent="0.25">
      <c r="A178" s="11">
        <v>214</v>
      </c>
      <c r="B178" s="10"/>
      <c r="C178" s="10"/>
      <c r="D178" s="10"/>
      <c r="E178" s="10"/>
      <c r="F178" s="10"/>
      <c r="G178" s="10"/>
      <c r="K178" s="14">
        <v>214</v>
      </c>
      <c r="L178" s="5">
        <f t="shared" ref="L178:L198" si="26">MIN(B178:G178)</f>
        <v>0</v>
      </c>
      <c r="M178" s="5">
        <f t="shared" ref="M178:M198" si="27">MAX(B178:G178)</f>
        <v>0</v>
      </c>
      <c r="N178" s="13">
        <f t="shared" ref="N178:N198" si="28">20*LOG((1/6)*(10^(B178/20)+10^(C178/20)+10^(D178/20)+10^(E178/20)+10^(F178/20)+10^(G178/20)))</f>
        <v>0</v>
      </c>
      <c r="O178" s="49" t="e">
        <f t="shared" si="24"/>
        <v>#DIV/0!</v>
      </c>
      <c r="P178" s="50"/>
      <c r="R178" s="27">
        <f t="shared" si="25"/>
        <v>0</v>
      </c>
      <c r="S178" s="25"/>
    </row>
    <row r="179" spans="1:19" x14ac:dyDescent="0.25">
      <c r="A179" s="11">
        <v>223</v>
      </c>
      <c r="B179" s="10"/>
      <c r="C179" s="2"/>
      <c r="D179" s="10"/>
      <c r="E179" s="10"/>
      <c r="F179" s="10"/>
      <c r="G179" s="10"/>
      <c r="K179" s="14">
        <v>223</v>
      </c>
      <c r="L179" s="5">
        <f t="shared" si="26"/>
        <v>0</v>
      </c>
      <c r="M179" s="5">
        <f t="shared" si="27"/>
        <v>0</v>
      </c>
      <c r="N179" s="13">
        <f t="shared" si="28"/>
        <v>0</v>
      </c>
      <c r="O179" s="49" t="e">
        <f t="shared" si="24"/>
        <v>#DIV/0!</v>
      </c>
      <c r="P179" s="50"/>
      <c r="R179" s="27">
        <f t="shared" si="25"/>
        <v>0</v>
      </c>
      <c r="S179" s="25"/>
    </row>
    <row r="180" spans="1:19" x14ac:dyDescent="0.25">
      <c r="A180" s="11">
        <v>233</v>
      </c>
      <c r="B180" s="10"/>
      <c r="C180" s="2"/>
      <c r="D180" s="10"/>
      <c r="E180" s="10"/>
      <c r="F180" s="10"/>
      <c r="G180" s="10"/>
      <c r="K180" s="14">
        <v>233</v>
      </c>
      <c r="L180" s="5">
        <f t="shared" si="26"/>
        <v>0</v>
      </c>
      <c r="M180" s="5">
        <f t="shared" si="27"/>
        <v>0</v>
      </c>
      <c r="N180" s="13">
        <f t="shared" si="28"/>
        <v>0</v>
      </c>
      <c r="O180" s="49" t="e">
        <f t="shared" si="24"/>
        <v>#DIV/0!</v>
      </c>
      <c r="P180" s="50"/>
      <c r="R180" s="27">
        <f t="shared" si="25"/>
        <v>0</v>
      </c>
      <c r="S180" s="25"/>
    </row>
    <row r="181" spans="1:19" x14ac:dyDescent="0.25">
      <c r="A181" s="11">
        <v>248</v>
      </c>
      <c r="B181" s="10"/>
      <c r="C181" s="10"/>
      <c r="D181" s="10"/>
      <c r="E181" s="10"/>
      <c r="F181" s="10"/>
      <c r="G181" s="10"/>
      <c r="K181" s="14">
        <v>248</v>
      </c>
      <c r="L181" s="5">
        <f t="shared" si="26"/>
        <v>0</v>
      </c>
      <c r="M181" s="5">
        <f t="shared" si="27"/>
        <v>0</v>
      </c>
      <c r="N181" s="13">
        <f t="shared" si="28"/>
        <v>0</v>
      </c>
      <c r="O181" s="49" t="e">
        <f t="shared" si="24"/>
        <v>#DIV/0!</v>
      </c>
      <c r="P181" s="50"/>
      <c r="R181" s="27">
        <f t="shared" si="25"/>
        <v>0</v>
      </c>
      <c r="S181" s="25"/>
    </row>
    <row r="182" spans="1:19" x14ac:dyDescent="0.25">
      <c r="A182" s="11">
        <v>254</v>
      </c>
      <c r="B182" s="10"/>
      <c r="C182" s="10"/>
      <c r="D182" s="10"/>
      <c r="E182" s="10"/>
      <c r="F182" s="10"/>
      <c r="G182" s="10"/>
      <c r="K182" s="14">
        <v>254</v>
      </c>
      <c r="L182" s="5">
        <f t="shared" si="26"/>
        <v>0</v>
      </c>
      <c r="M182" s="5">
        <f t="shared" si="27"/>
        <v>0</v>
      </c>
      <c r="N182" s="13">
        <f t="shared" si="28"/>
        <v>0</v>
      </c>
      <c r="O182" s="49" t="e">
        <f t="shared" si="24"/>
        <v>#DIV/0!</v>
      </c>
      <c r="P182" s="50"/>
      <c r="R182" s="27">
        <f t="shared" si="25"/>
        <v>0</v>
      </c>
      <c r="S182" s="25"/>
    </row>
    <row r="183" spans="1:19" x14ac:dyDescent="0.25">
      <c r="A183" s="11">
        <v>264</v>
      </c>
      <c r="B183" s="10"/>
      <c r="C183" s="10"/>
      <c r="D183" s="10"/>
      <c r="E183" s="10"/>
      <c r="F183" s="10"/>
      <c r="G183" s="10"/>
      <c r="K183" s="14">
        <v>264</v>
      </c>
      <c r="L183" s="5">
        <f t="shared" si="26"/>
        <v>0</v>
      </c>
      <c r="M183" s="5">
        <f t="shared" si="27"/>
        <v>0</v>
      </c>
      <c r="N183" s="13">
        <f t="shared" si="28"/>
        <v>0</v>
      </c>
      <c r="O183" s="49" t="e">
        <f t="shared" si="24"/>
        <v>#DIV/0!</v>
      </c>
      <c r="P183" s="50"/>
      <c r="R183" s="27">
        <f t="shared" si="25"/>
        <v>0</v>
      </c>
      <c r="S183" s="25"/>
    </row>
    <row r="184" spans="1:19" x14ac:dyDescent="0.25">
      <c r="A184" s="11">
        <v>269</v>
      </c>
      <c r="B184" s="10"/>
      <c r="C184" s="10"/>
      <c r="D184" s="10"/>
      <c r="E184" s="10"/>
      <c r="F184" s="10"/>
      <c r="G184" s="10"/>
      <c r="K184" s="14">
        <v>269</v>
      </c>
      <c r="L184" s="5">
        <f t="shared" si="26"/>
        <v>0</v>
      </c>
      <c r="M184" s="5">
        <f t="shared" si="27"/>
        <v>0</v>
      </c>
      <c r="N184" s="13">
        <f t="shared" si="28"/>
        <v>0</v>
      </c>
      <c r="O184" s="49" t="e">
        <f t="shared" si="24"/>
        <v>#DIV/0!</v>
      </c>
      <c r="P184" s="50"/>
      <c r="R184" s="27">
        <f t="shared" si="25"/>
        <v>0</v>
      </c>
      <c r="S184" s="25"/>
    </row>
    <row r="185" spans="1:19" x14ac:dyDescent="0.25">
      <c r="A185" s="11">
        <v>277</v>
      </c>
      <c r="B185" s="10"/>
      <c r="C185" s="10"/>
      <c r="D185" s="10"/>
      <c r="E185" s="10"/>
      <c r="F185" s="10"/>
      <c r="G185" s="10"/>
      <c r="K185" s="14">
        <v>277</v>
      </c>
      <c r="L185" s="5">
        <f t="shared" si="26"/>
        <v>0</v>
      </c>
      <c r="M185" s="5">
        <f t="shared" si="27"/>
        <v>0</v>
      </c>
      <c r="N185" s="13">
        <f t="shared" si="28"/>
        <v>0</v>
      </c>
      <c r="O185" s="49" t="e">
        <f t="shared" si="24"/>
        <v>#DIV/0!</v>
      </c>
      <c r="P185" s="50"/>
      <c r="R185" s="27">
        <f t="shared" si="25"/>
        <v>0</v>
      </c>
      <c r="S185" s="25"/>
    </row>
    <row r="186" spans="1:19" x14ac:dyDescent="0.25">
      <c r="A186" s="11">
        <v>283</v>
      </c>
      <c r="B186" s="10"/>
      <c r="C186" s="10"/>
      <c r="D186" s="10"/>
      <c r="E186" s="10"/>
      <c r="F186" s="10"/>
      <c r="G186" s="10"/>
      <c r="K186" s="14">
        <v>283</v>
      </c>
      <c r="L186" s="5">
        <f t="shared" si="26"/>
        <v>0</v>
      </c>
      <c r="M186" s="5">
        <f t="shared" si="27"/>
        <v>0</v>
      </c>
      <c r="N186" s="13">
        <f t="shared" si="28"/>
        <v>0</v>
      </c>
      <c r="O186" s="49" t="e">
        <f t="shared" si="24"/>
        <v>#DIV/0!</v>
      </c>
      <c r="P186" s="50"/>
      <c r="R186" s="27">
        <f t="shared" si="25"/>
        <v>0</v>
      </c>
      <c r="S186" s="25"/>
    </row>
    <row r="187" spans="1:19" x14ac:dyDescent="0.25">
      <c r="A187" s="11">
        <v>285</v>
      </c>
      <c r="B187" s="10"/>
      <c r="C187" s="10"/>
      <c r="D187" s="10"/>
      <c r="E187" s="10"/>
      <c r="F187" s="10"/>
      <c r="G187" s="10"/>
      <c r="K187" s="14">
        <v>285</v>
      </c>
      <c r="L187" s="5">
        <f t="shared" si="26"/>
        <v>0</v>
      </c>
      <c r="M187" s="5">
        <f t="shared" si="27"/>
        <v>0</v>
      </c>
      <c r="N187" s="13">
        <f t="shared" si="28"/>
        <v>0</v>
      </c>
      <c r="O187" s="49" t="e">
        <f t="shared" si="24"/>
        <v>#DIV/0!</v>
      </c>
      <c r="P187" s="50"/>
      <c r="R187" s="27">
        <f t="shared" si="25"/>
        <v>0</v>
      </c>
      <c r="S187" s="25"/>
    </row>
    <row r="188" spans="1:19" x14ac:dyDescent="0.25">
      <c r="A188" s="11">
        <v>287</v>
      </c>
      <c r="B188" s="10"/>
      <c r="C188" s="10"/>
      <c r="D188" s="10"/>
      <c r="E188" s="10"/>
      <c r="F188" s="10"/>
      <c r="G188" s="10"/>
      <c r="K188" s="14">
        <v>287</v>
      </c>
      <c r="L188" s="5">
        <f t="shared" si="26"/>
        <v>0</v>
      </c>
      <c r="M188" s="5">
        <f t="shared" si="27"/>
        <v>0</v>
      </c>
      <c r="N188" s="13">
        <f t="shared" si="28"/>
        <v>0</v>
      </c>
      <c r="O188" s="49" t="e">
        <f t="shared" si="24"/>
        <v>#DIV/0!</v>
      </c>
      <c r="P188" s="50"/>
      <c r="R188" s="27">
        <f t="shared" si="25"/>
        <v>0</v>
      </c>
      <c r="S188" s="25"/>
    </row>
    <row r="189" spans="1:19" x14ac:dyDescent="0.25">
      <c r="A189" s="11">
        <v>302</v>
      </c>
      <c r="B189" s="2"/>
      <c r="C189" s="2"/>
      <c r="D189" s="2"/>
      <c r="E189" s="2"/>
      <c r="F189" s="2"/>
      <c r="G189" s="2"/>
      <c r="K189" s="14">
        <v>302</v>
      </c>
      <c r="L189" s="5">
        <f t="shared" si="26"/>
        <v>0</v>
      </c>
      <c r="M189" s="5">
        <f t="shared" si="27"/>
        <v>0</v>
      </c>
      <c r="N189" s="13">
        <f t="shared" si="28"/>
        <v>0</v>
      </c>
      <c r="O189" s="49" t="e">
        <f t="shared" si="24"/>
        <v>#DIV/0!</v>
      </c>
      <c r="P189" s="50"/>
      <c r="R189" s="27">
        <f t="shared" si="25"/>
        <v>0</v>
      </c>
      <c r="S189" s="25"/>
    </row>
    <row r="190" spans="1:19" x14ac:dyDescent="0.25">
      <c r="A190" s="11">
        <v>308</v>
      </c>
      <c r="B190" s="2"/>
      <c r="C190" s="2"/>
      <c r="D190" s="2"/>
      <c r="E190" s="2"/>
      <c r="F190" s="2"/>
      <c r="G190" s="2"/>
      <c r="K190" s="14">
        <v>308</v>
      </c>
      <c r="L190" s="5">
        <f t="shared" si="26"/>
        <v>0</v>
      </c>
      <c r="M190" s="5">
        <f t="shared" si="27"/>
        <v>0</v>
      </c>
      <c r="N190" s="13">
        <f t="shared" si="28"/>
        <v>0</v>
      </c>
      <c r="O190" s="49" t="e">
        <f t="shared" si="24"/>
        <v>#DIV/0!</v>
      </c>
      <c r="P190" s="50"/>
      <c r="R190" s="27">
        <f t="shared" si="25"/>
        <v>0</v>
      </c>
      <c r="S190" s="25"/>
    </row>
    <row r="191" spans="1:19" x14ac:dyDescent="0.25">
      <c r="A191" s="11">
        <v>313</v>
      </c>
      <c r="B191" s="2"/>
      <c r="C191" s="2"/>
      <c r="D191" s="2"/>
      <c r="E191" s="2"/>
      <c r="F191" s="2"/>
      <c r="G191" s="2"/>
      <c r="K191" s="14">
        <v>313</v>
      </c>
      <c r="L191" s="5">
        <f t="shared" si="26"/>
        <v>0</v>
      </c>
      <c r="M191" s="5">
        <f t="shared" si="27"/>
        <v>0</v>
      </c>
      <c r="N191" s="13">
        <f t="shared" si="28"/>
        <v>0</v>
      </c>
      <c r="O191" s="49" t="e">
        <f t="shared" si="24"/>
        <v>#DIV/0!</v>
      </c>
      <c r="P191" s="50"/>
      <c r="R191" s="27">
        <f t="shared" si="25"/>
        <v>0</v>
      </c>
      <c r="S191" s="25"/>
    </row>
    <row r="192" spans="1:19" x14ac:dyDescent="0.25">
      <c r="A192" s="11">
        <v>315</v>
      </c>
      <c r="B192" s="2"/>
      <c r="C192" s="2"/>
      <c r="D192" s="2"/>
      <c r="E192" s="2"/>
      <c r="F192" s="2"/>
      <c r="G192" s="2"/>
      <c r="K192" s="14">
        <v>315</v>
      </c>
      <c r="L192" s="5">
        <f t="shared" si="26"/>
        <v>0</v>
      </c>
      <c r="M192" s="5">
        <f t="shared" si="27"/>
        <v>0</v>
      </c>
      <c r="N192" s="13">
        <f t="shared" si="28"/>
        <v>0</v>
      </c>
      <c r="O192" s="49" t="e">
        <f t="shared" si="24"/>
        <v>#DIV/0!</v>
      </c>
      <c r="P192" s="50"/>
      <c r="R192" s="27">
        <f t="shared" si="25"/>
        <v>0</v>
      </c>
      <c r="S192" s="25"/>
    </row>
    <row r="193" spans="1:19" x14ac:dyDescent="0.25">
      <c r="A193" s="11">
        <v>316</v>
      </c>
      <c r="B193" s="2"/>
      <c r="C193" s="2"/>
      <c r="D193" s="2"/>
      <c r="E193" s="2"/>
      <c r="F193" s="2"/>
      <c r="G193" s="2"/>
      <c r="K193" s="14">
        <v>316</v>
      </c>
      <c r="L193" s="5">
        <f t="shared" si="26"/>
        <v>0</v>
      </c>
      <c r="M193" s="5">
        <f t="shared" si="27"/>
        <v>0</v>
      </c>
      <c r="N193" s="13">
        <f t="shared" si="28"/>
        <v>0</v>
      </c>
      <c r="O193" s="49" t="e">
        <f t="shared" si="24"/>
        <v>#DIV/0!</v>
      </c>
      <c r="P193" s="50"/>
      <c r="R193" s="27">
        <f t="shared" si="25"/>
        <v>0</v>
      </c>
      <c r="S193" s="25"/>
    </row>
    <row r="194" spans="1:19" x14ac:dyDescent="0.25">
      <c r="A194" s="11">
        <v>320</v>
      </c>
      <c r="B194" s="2"/>
      <c r="C194" s="2"/>
      <c r="D194" s="2"/>
      <c r="E194" s="2"/>
      <c r="F194" s="2"/>
      <c r="G194" s="2"/>
      <c r="K194" s="14">
        <v>320</v>
      </c>
      <c r="L194" s="5">
        <f t="shared" si="26"/>
        <v>0</v>
      </c>
      <c r="M194" s="5">
        <f t="shared" si="27"/>
        <v>0</v>
      </c>
      <c r="N194" s="13">
        <f t="shared" si="28"/>
        <v>0</v>
      </c>
      <c r="O194" s="49" t="e">
        <f t="shared" si="24"/>
        <v>#DIV/0!</v>
      </c>
      <c r="P194" s="50"/>
      <c r="R194" s="27">
        <f t="shared" si="25"/>
        <v>0</v>
      </c>
      <c r="S194" s="25"/>
    </row>
    <row r="195" spans="1:19" x14ac:dyDescent="0.25">
      <c r="A195" s="11">
        <v>328</v>
      </c>
      <c r="B195" s="2"/>
      <c r="C195" s="2"/>
      <c r="D195" s="2"/>
      <c r="E195" s="2"/>
      <c r="F195" s="2"/>
      <c r="G195" s="2"/>
      <c r="K195" s="14">
        <v>328</v>
      </c>
      <c r="L195" s="5">
        <f t="shared" si="26"/>
        <v>0</v>
      </c>
      <c r="M195" s="5">
        <f t="shared" si="27"/>
        <v>0</v>
      </c>
      <c r="N195" s="13">
        <f t="shared" si="28"/>
        <v>0</v>
      </c>
      <c r="O195" s="49" t="e">
        <f t="shared" si="24"/>
        <v>#DIV/0!</v>
      </c>
      <c r="P195" s="50"/>
      <c r="R195" s="27">
        <f t="shared" si="25"/>
        <v>0</v>
      </c>
      <c r="S195" s="25"/>
    </row>
    <row r="196" spans="1:19" x14ac:dyDescent="0.25">
      <c r="A196" s="11">
        <v>330</v>
      </c>
      <c r="B196" s="2"/>
      <c r="C196" s="2"/>
      <c r="D196" s="2"/>
      <c r="E196" s="2"/>
      <c r="F196" s="2"/>
      <c r="G196" s="2"/>
      <c r="K196" s="14">
        <v>330</v>
      </c>
      <c r="L196" s="5">
        <f t="shared" si="26"/>
        <v>0</v>
      </c>
      <c r="M196" s="5">
        <f t="shared" si="27"/>
        <v>0</v>
      </c>
      <c r="N196" s="13">
        <f t="shared" si="28"/>
        <v>0</v>
      </c>
      <c r="O196" s="49" t="e">
        <f t="shared" si="24"/>
        <v>#DIV/0!</v>
      </c>
      <c r="P196" s="50"/>
      <c r="R196" s="27">
        <f t="shared" si="25"/>
        <v>0</v>
      </c>
      <c r="S196" s="25"/>
    </row>
    <row r="197" spans="1:19" x14ac:dyDescent="0.25">
      <c r="A197" s="11">
        <v>332</v>
      </c>
      <c r="B197" s="2"/>
      <c r="C197" s="2"/>
      <c r="D197" s="2"/>
      <c r="E197" s="2"/>
      <c r="F197" s="2"/>
      <c r="G197" s="2"/>
      <c r="K197" s="14">
        <v>332</v>
      </c>
      <c r="L197" s="5">
        <f t="shared" si="26"/>
        <v>0</v>
      </c>
      <c r="M197" s="5">
        <f t="shared" si="27"/>
        <v>0</v>
      </c>
      <c r="N197" s="13">
        <f t="shared" si="28"/>
        <v>0</v>
      </c>
      <c r="O197" s="49" t="e">
        <f t="shared" si="24"/>
        <v>#DIV/0!</v>
      </c>
      <c r="P197" s="50"/>
      <c r="R197" s="27">
        <f t="shared" si="25"/>
        <v>0</v>
      </c>
      <c r="S197" s="25"/>
    </row>
    <row r="198" spans="1:19" x14ac:dyDescent="0.25">
      <c r="A198" s="11">
        <v>338</v>
      </c>
      <c r="B198" s="2"/>
      <c r="C198" s="2"/>
      <c r="D198" s="2"/>
      <c r="E198" s="2"/>
      <c r="F198" s="2"/>
      <c r="G198" s="2"/>
      <c r="K198" s="14">
        <v>338</v>
      </c>
      <c r="L198" s="5">
        <f t="shared" si="26"/>
        <v>0</v>
      </c>
      <c r="M198" s="5">
        <f t="shared" si="27"/>
        <v>0</v>
      </c>
      <c r="N198" s="13">
        <f t="shared" si="28"/>
        <v>0</v>
      </c>
      <c r="O198" s="49" t="e">
        <f t="shared" si="24"/>
        <v>#DIV/0!</v>
      </c>
      <c r="P198" s="50"/>
      <c r="R198" s="27">
        <f t="shared" si="25"/>
        <v>0</v>
      </c>
      <c r="S198" s="25"/>
    </row>
    <row r="199" spans="1:19" x14ac:dyDescent="0.25">
      <c r="A199" s="11">
        <v>340</v>
      </c>
      <c r="B199" s="2"/>
      <c r="C199" s="2"/>
      <c r="D199" s="2"/>
      <c r="E199" s="2"/>
      <c r="F199" s="2"/>
      <c r="G199" s="2"/>
      <c r="K199" s="14">
        <v>340</v>
      </c>
      <c r="L199" s="5">
        <f t="shared" ref="L199:L226" si="29">MIN(B199:G199)</f>
        <v>0</v>
      </c>
      <c r="M199" s="5">
        <f t="shared" ref="M199:M226" si="30">MAX(B199:G199)</f>
        <v>0</v>
      </c>
      <c r="N199" s="13">
        <f t="shared" ref="N199:N226" si="31">20*LOG((1/6)*(10^(B199/20)+10^(C199/20)+10^(D199/20)+10^(E199/20)+10^(F199/20)+10^(G199/20)))</f>
        <v>0</v>
      </c>
      <c r="O199" s="49" t="e">
        <f t="shared" ref="O199:O235" si="32">STDEV(B199:G199)</f>
        <v>#DIV/0!</v>
      </c>
      <c r="P199" s="50"/>
      <c r="R199" s="27">
        <f t="shared" si="25"/>
        <v>0</v>
      </c>
      <c r="S199" s="25"/>
    </row>
    <row r="200" spans="1:19" x14ac:dyDescent="0.25">
      <c r="A200" s="11">
        <v>346</v>
      </c>
      <c r="B200" s="2"/>
      <c r="C200" s="2"/>
      <c r="D200" s="2"/>
      <c r="E200" s="2"/>
      <c r="F200" s="2"/>
      <c r="G200" s="2"/>
      <c r="K200" s="14">
        <v>346</v>
      </c>
      <c r="L200" s="5">
        <f t="shared" si="29"/>
        <v>0</v>
      </c>
      <c r="M200" s="5">
        <f t="shared" si="30"/>
        <v>0</v>
      </c>
      <c r="N200" s="13">
        <f t="shared" si="31"/>
        <v>0</v>
      </c>
      <c r="O200" s="49" t="e">
        <f t="shared" si="32"/>
        <v>#DIV/0!</v>
      </c>
      <c r="P200" s="50"/>
      <c r="R200" s="27">
        <f t="shared" si="25"/>
        <v>0</v>
      </c>
      <c r="S200" s="25"/>
    </row>
    <row r="201" spans="1:19" x14ac:dyDescent="0.25">
      <c r="A201" s="11">
        <v>355</v>
      </c>
      <c r="B201" s="2"/>
      <c r="C201" s="2"/>
      <c r="D201" s="2"/>
      <c r="E201" s="2"/>
      <c r="F201" s="2"/>
      <c r="G201" s="2"/>
      <c r="K201" s="14">
        <v>355</v>
      </c>
      <c r="L201" s="5">
        <f t="shared" si="29"/>
        <v>0</v>
      </c>
      <c r="M201" s="5">
        <f t="shared" si="30"/>
        <v>0</v>
      </c>
      <c r="N201" s="13">
        <f t="shared" si="31"/>
        <v>0</v>
      </c>
      <c r="O201" s="49" t="e">
        <f t="shared" si="32"/>
        <v>#DIV/0!</v>
      </c>
      <c r="P201" s="50"/>
      <c r="R201" s="27">
        <f t="shared" si="25"/>
        <v>0</v>
      </c>
      <c r="S201" s="25"/>
    </row>
    <row r="202" spans="1:19" x14ac:dyDescent="0.25">
      <c r="A202" s="11">
        <v>359</v>
      </c>
      <c r="B202" s="2"/>
      <c r="C202" s="2"/>
      <c r="D202" s="2"/>
      <c r="E202" s="2"/>
      <c r="F202" s="2"/>
      <c r="G202" s="2"/>
      <c r="K202" s="14">
        <v>359</v>
      </c>
      <c r="L202" s="5">
        <f t="shared" si="29"/>
        <v>0</v>
      </c>
      <c r="M202" s="5">
        <f t="shared" si="30"/>
        <v>0</v>
      </c>
      <c r="N202" s="13">
        <f t="shared" si="31"/>
        <v>0</v>
      </c>
      <c r="O202" s="49" t="e">
        <f t="shared" si="32"/>
        <v>#DIV/0!</v>
      </c>
      <c r="P202" s="50"/>
      <c r="R202" s="27">
        <f t="shared" si="25"/>
        <v>0</v>
      </c>
      <c r="S202" s="25"/>
    </row>
    <row r="203" spans="1:19" x14ac:dyDescent="0.25">
      <c r="A203" s="11">
        <v>370</v>
      </c>
      <c r="B203" s="2"/>
      <c r="C203" s="2"/>
      <c r="D203" s="2"/>
      <c r="E203" s="2"/>
      <c r="F203" s="2"/>
      <c r="G203" s="2"/>
      <c r="K203" s="14">
        <v>370</v>
      </c>
      <c r="L203" s="5">
        <f t="shared" si="29"/>
        <v>0</v>
      </c>
      <c r="M203" s="5">
        <f t="shared" si="30"/>
        <v>0</v>
      </c>
      <c r="N203" s="13">
        <f t="shared" si="31"/>
        <v>0</v>
      </c>
      <c r="O203" s="49" t="e">
        <f t="shared" si="32"/>
        <v>#DIV/0!</v>
      </c>
      <c r="P203" s="50"/>
      <c r="R203" s="27">
        <f t="shared" si="25"/>
        <v>0</v>
      </c>
      <c r="S203" s="25"/>
    </row>
    <row r="204" spans="1:19" x14ac:dyDescent="0.25">
      <c r="A204" s="11">
        <v>373</v>
      </c>
      <c r="B204" s="2"/>
      <c r="C204" s="2"/>
      <c r="D204" s="2"/>
      <c r="E204" s="2"/>
      <c r="F204" s="2"/>
      <c r="G204" s="2"/>
      <c r="K204" s="14">
        <v>373</v>
      </c>
      <c r="L204" s="5">
        <f t="shared" si="29"/>
        <v>0</v>
      </c>
      <c r="M204" s="5">
        <f t="shared" si="30"/>
        <v>0</v>
      </c>
      <c r="N204" s="13">
        <f t="shared" si="31"/>
        <v>0</v>
      </c>
      <c r="O204" s="49" t="e">
        <f t="shared" si="32"/>
        <v>#DIV/0!</v>
      </c>
      <c r="P204" s="50"/>
      <c r="R204" s="27">
        <f t="shared" si="25"/>
        <v>0</v>
      </c>
      <c r="S204" s="25"/>
    </row>
    <row r="205" spans="1:19" x14ac:dyDescent="0.25">
      <c r="A205" s="11">
        <v>377</v>
      </c>
      <c r="B205" s="2"/>
      <c r="C205" s="2"/>
      <c r="D205" s="2"/>
      <c r="E205" s="2"/>
      <c r="F205" s="2"/>
      <c r="G205" s="2"/>
      <c r="K205" s="14">
        <v>377</v>
      </c>
      <c r="L205" s="5">
        <f t="shared" si="29"/>
        <v>0</v>
      </c>
      <c r="M205" s="5">
        <f t="shared" si="30"/>
        <v>0</v>
      </c>
      <c r="N205" s="13">
        <f t="shared" si="31"/>
        <v>0</v>
      </c>
      <c r="O205" s="49" t="e">
        <f t="shared" si="32"/>
        <v>#DIV/0!</v>
      </c>
      <c r="P205" s="50"/>
      <c r="R205" s="27">
        <f t="shared" si="25"/>
        <v>0</v>
      </c>
      <c r="S205" s="25"/>
    </row>
    <row r="206" spans="1:19" x14ac:dyDescent="0.25">
      <c r="A206" s="11">
        <v>387</v>
      </c>
      <c r="B206" s="2"/>
      <c r="C206" s="2"/>
      <c r="D206" s="2"/>
      <c r="E206" s="2"/>
      <c r="F206" s="2"/>
      <c r="G206" s="2"/>
      <c r="K206" s="14">
        <v>387</v>
      </c>
      <c r="L206" s="5">
        <f t="shared" si="29"/>
        <v>0</v>
      </c>
      <c r="M206" s="5">
        <f t="shared" si="30"/>
        <v>0</v>
      </c>
      <c r="N206" s="13">
        <f t="shared" si="31"/>
        <v>0</v>
      </c>
      <c r="O206" s="49" t="e">
        <f t="shared" si="32"/>
        <v>#DIV/0!</v>
      </c>
      <c r="P206" s="50"/>
      <c r="R206" s="27">
        <f t="shared" si="25"/>
        <v>0</v>
      </c>
      <c r="S206" s="25"/>
    </row>
    <row r="207" spans="1:19" x14ac:dyDescent="0.25">
      <c r="A207" s="11">
        <v>388</v>
      </c>
      <c r="B207" s="2"/>
      <c r="C207" s="2"/>
      <c r="D207" s="2"/>
      <c r="E207" s="2"/>
      <c r="F207" s="2"/>
      <c r="G207" s="2"/>
      <c r="K207" s="14">
        <v>388</v>
      </c>
      <c r="L207" s="5">
        <f t="shared" si="29"/>
        <v>0</v>
      </c>
      <c r="M207" s="5">
        <f t="shared" si="30"/>
        <v>0</v>
      </c>
      <c r="N207" s="13">
        <f t="shared" si="31"/>
        <v>0</v>
      </c>
      <c r="O207" s="49" t="e">
        <f t="shared" si="32"/>
        <v>#DIV/0!</v>
      </c>
      <c r="P207" s="50"/>
      <c r="R207" s="27">
        <f t="shared" si="25"/>
        <v>0</v>
      </c>
      <c r="S207" s="25"/>
    </row>
    <row r="208" spans="1:19" x14ac:dyDescent="0.25">
      <c r="A208" s="11">
        <v>393</v>
      </c>
      <c r="B208" s="2"/>
      <c r="C208" s="2"/>
      <c r="D208" s="2"/>
      <c r="E208" s="2"/>
      <c r="F208" s="2"/>
      <c r="G208" s="2"/>
      <c r="K208" s="14">
        <v>393</v>
      </c>
      <c r="L208" s="5">
        <f t="shared" si="29"/>
        <v>0</v>
      </c>
      <c r="M208" s="5">
        <f t="shared" si="30"/>
        <v>0</v>
      </c>
      <c r="N208" s="13">
        <f t="shared" si="31"/>
        <v>0</v>
      </c>
      <c r="O208" s="49" t="e">
        <f t="shared" si="32"/>
        <v>#DIV/0!</v>
      </c>
      <c r="P208" s="50"/>
      <c r="R208" s="27">
        <f t="shared" si="25"/>
        <v>0</v>
      </c>
      <c r="S208" s="25"/>
    </row>
    <row r="209" spans="1:19" x14ac:dyDescent="0.25">
      <c r="A209" s="11">
        <v>394</v>
      </c>
      <c r="B209" s="2"/>
      <c r="C209" s="2"/>
      <c r="D209" s="2"/>
      <c r="E209" s="2"/>
      <c r="F209" s="2"/>
      <c r="G209" s="2"/>
      <c r="K209" s="14">
        <v>394</v>
      </c>
      <c r="L209" s="5">
        <f t="shared" si="29"/>
        <v>0</v>
      </c>
      <c r="M209" s="5">
        <f t="shared" si="30"/>
        <v>0</v>
      </c>
      <c r="N209" s="13">
        <f t="shared" si="31"/>
        <v>0</v>
      </c>
      <c r="O209" s="49" t="e">
        <f t="shared" si="32"/>
        <v>#DIV/0!</v>
      </c>
      <c r="P209" s="50"/>
      <c r="R209" s="27">
        <f t="shared" si="25"/>
        <v>0</v>
      </c>
      <c r="S209" s="25"/>
    </row>
    <row r="210" spans="1:19" x14ac:dyDescent="0.25">
      <c r="A210" s="11">
        <v>400</v>
      </c>
      <c r="B210" s="2"/>
      <c r="C210" s="2"/>
      <c r="D210" s="2"/>
      <c r="E210" s="2"/>
      <c r="F210" s="2"/>
      <c r="G210" s="2"/>
      <c r="K210" s="14">
        <v>400</v>
      </c>
      <c r="L210" s="5">
        <f t="shared" si="29"/>
        <v>0</v>
      </c>
      <c r="M210" s="5">
        <f t="shared" si="30"/>
        <v>0</v>
      </c>
      <c r="N210" s="13">
        <f t="shared" si="31"/>
        <v>0</v>
      </c>
      <c r="O210" s="49" t="e">
        <f t="shared" si="32"/>
        <v>#DIV/0!</v>
      </c>
      <c r="P210" s="50"/>
      <c r="R210" s="27">
        <f t="shared" si="25"/>
        <v>0</v>
      </c>
      <c r="S210" s="25"/>
    </row>
    <row r="211" spans="1:19" x14ac:dyDescent="0.25">
      <c r="A211" s="11">
        <v>412</v>
      </c>
      <c r="B211" s="2"/>
      <c r="C211" s="2"/>
      <c r="D211" s="2"/>
      <c r="E211" s="2"/>
      <c r="F211" s="2"/>
      <c r="G211" s="2"/>
      <c r="K211" s="14">
        <v>412</v>
      </c>
      <c r="L211" s="5">
        <f t="shared" si="29"/>
        <v>0</v>
      </c>
      <c r="M211" s="5">
        <f t="shared" si="30"/>
        <v>0</v>
      </c>
      <c r="N211" s="13">
        <f t="shared" si="31"/>
        <v>0</v>
      </c>
      <c r="O211" s="49" t="e">
        <f t="shared" si="32"/>
        <v>#DIV/0!</v>
      </c>
      <c r="P211" s="50"/>
      <c r="R211" s="27">
        <f t="shared" si="25"/>
        <v>0</v>
      </c>
      <c r="S211" s="25"/>
    </row>
    <row r="212" spans="1:19" x14ac:dyDescent="0.25">
      <c r="A212" s="11">
        <v>413</v>
      </c>
      <c r="B212" s="2"/>
      <c r="C212" s="2"/>
      <c r="D212" s="2"/>
      <c r="E212" s="2"/>
      <c r="F212" s="2"/>
      <c r="G212" s="2"/>
      <c r="K212" s="14">
        <v>413</v>
      </c>
      <c r="L212" s="5">
        <f t="shared" si="29"/>
        <v>0</v>
      </c>
      <c r="M212" s="5">
        <f t="shared" si="30"/>
        <v>0</v>
      </c>
      <c r="N212" s="13">
        <f t="shared" si="31"/>
        <v>0</v>
      </c>
      <c r="O212" s="49" t="e">
        <f t="shared" si="32"/>
        <v>#DIV/0!</v>
      </c>
      <c r="P212" s="50"/>
      <c r="R212" s="27">
        <f t="shared" si="25"/>
        <v>0</v>
      </c>
      <c r="S212" s="25"/>
    </row>
    <row r="213" spans="1:19" x14ac:dyDescent="0.25">
      <c r="A213" s="11">
        <v>426</v>
      </c>
      <c r="B213" s="2"/>
      <c r="C213" s="2"/>
      <c r="D213" s="2"/>
      <c r="E213" s="2"/>
      <c r="F213" s="2"/>
      <c r="G213" s="2"/>
      <c r="K213" s="14">
        <v>426</v>
      </c>
      <c r="L213" s="5">
        <f t="shared" si="29"/>
        <v>0</v>
      </c>
      <c r="M213" s="5">
        <f t="shared" si="30"/>
        <v>0</v>
      </c>
      <c r="N213" s="13">
        <f t="shared" si="31"/>
        <v>0</v>
      </c>
      <c r="O213" s="49" t="e">
        <f t="shared" si="32"/>
        <v>#DIV/0!</v>
      </c>
      <c r="P213" s="50"/>
      <c r="R213" s="27">
        <f t="shared" si="25"/>
        <v>0</v>
      </c>
      <c r="S213" s="25"/>
    </row>
    <row r="214" spans="1:19" x14ac:dyDescent="0.25">
      <c r="A214" s="11">
        <v>440</v>
      </c>
      <c r="B214" s="2"/>
      <c r="C214" s="2"/>
      <c r="D214" s="2"/>
      <c r="E214" s="2"/>
      <c r="F214" s="2"/>
      <c r="G214" s="2"/>
      <c r="K214" s="14">
        <v>440</v>
      </c>
      <c r="L214" s="5">
        <f t="shared" si="29"/>
        <v>0</v>
      </c>
      <c r="M214" s="5">
        <f t="shared" si="30"/>
        <v>0</v>
      </c>
      <c r="N214" s="13">
        <f t="shared" si="31"/>
        <v>0</v>
      </c>
      <c r="O214" s="49" t="e">
        <f t="shared" si="32"/>
        <v>#DIV/0!</v>
      </c>
      <c r="P214" s="50"/>
      <c r="R214" s="27">
        <f t="shared" si="25"/>
        <v>0</v>
      </c>
      <c r="S214" s="25"/>
    </row>
    <row r="215" spans="1:19" x14ac:dyDescent="0.25">
      <c r="A215" s="11">
        <v>456</v>
      </c>
      <c r="B215" s="2"/>
      <c r="C215" s="2"/>
      <c r="D215" s="2"/>
      <c r="E215" s="2"/>
      <c r="F215" s="2"/>
      <c r="G215" s="2"/>
      <c r="K215" s="14">
        <v>456</v>
      </c>
      <c r="L215" s="5">
        <f t="shared" si="29"/>
        <v>0</v>
      </c>
      <c r="M215" s="5">
        <f t="shared" si="30"/>
        <v>0</v>
      </c>
      <c r="N215" s="13">
        <f t="shared" si="31"/>
        <v>0</v>
      </c>
      <c r="O215" s="49" t="e">
        <f t="shared" si="32"/>
        <v>#DIV/0!</v>
      </c>
      <c r="P215" s="50"/>
      <c r="R215" s="27">
        <f t="shared" si="25"/>
        <v>0</v>
      </c>
      <c r="S215" s="25"/>
    </row>
    <row r="216" spans="1:19" x14ac:dyDescent="0.25">
      <c r="A216" s="11">
        <v>457</v>
      </c>
      <c r="B216" s="2"/>
      <c r="C216" s="2"/>
      <c r="D216" s="2"/>
      <c r="E216" s="2"/>
      <c r="F216" s="2"/>
      <c r="G216" s="2"/>
      <c r="K216" s="14">
        <v>457</v>
      </c>
      <c r="L216" s="5">
        <f t="shared" si="29"/>
        <v>0</v>
      </c>
      <c r="M216" s="5">
        <f t="shared" si="30"/>
        <v>0</v>
      </c>
      <c r="N216" s="13">
        <f t="shared" si="31"/>
        <v>0</v>
      </c>
      <c r="O216" s="49" t="e">
        <f t="shared" si="32"/>
        <v>#DIV/0!</v>
      </c>
      <c r="P216" s="50"/>
      <c r="R216" s="27">
        <f t="shared" si="25"/>
        <v>0</v>
      </c>
      <c r="S216" s="25"/>
    </row>
    <row r="217" spans="1:19" x14ac:dyDescent="0.25">
      <c r="A217" s="11">
        <v>483</v>
      </c>
      <c r="B217" s="2"/>
      <c r="C217" s="2"/>
      <c r="D217" s="2"/>
      <c r="E217" s="2"/>
      <c r="F217" s="2"/>
      <c r="G217" s="2"/>
      <c r="K217" s="14">
        <v>483</v>
      </c>
      <c r="L217" s="5">
        <f t="shared" si="29"/>
        <v>0</v>
      </c>
      <c r="M217" s="5">
        <f t="shared" si="30"/>
        <v>0</v>
      </c>
      <c r="N217" s="13">
        <f t="shared" si="31"/>
        <v>0</v>
      </c>
      <c r="O217" s="49" t="e">
        <f t="shared" si="32"/>
        <v>#DIV/0!</v>
      </c>
      <c r="P217" s="50"/>
      <c r="R217" s="27">
        <f t="shared" si="25"/>
        <v>0</v>
      </c>
      <c r="S217" s="25"/>
    </row>
    <row r="218" spans="1:19" x14ac:dyDescent="0.25">
      <c r="A218" s="11">
        <v>485</v>
      </c>
      <c r="B218" s="2"/>
      <c r="C218" s="2"/>
      <c r="D218" s="2"/>
      <c r="E218" s="2"/>
      <c r="F218" s="2"/>
      <c r="G218" s="2"/>
      <c r="K218" s="14">
        <v>485</v>
      </c>
      <c r="L218" s="5">
        <f t="shared" si="29"/>
        <v>0</v>
      </c>
      <c r="M218" s="5">
        <f t="shared" si="30"/>
        <v>0</v>
      </c>
      <c r="N218" s="13">
        <f t="shared" si="31"/>
        <v>0</v>
      </c>
      <c r="O218" s="49" t="e">
        <f t="shared" si="32"/>
        <v>#DIV/0!</v>
      </c>
      <c r="P218" s="50"/>
      <c r="R218" s="27">
        <f t="shared" si="25"/>
        <v>0</v>
      </c>
      <c r="S218" s="25"/>
    </row>
    <row r="219" spans="1:19" x14ac:dyDescent="0.25">
      <c r="A219" s="11">
        <v>499</v>
      </c>
      <c r="B219" s="2"/>
      <c r="C219" s="2"/>
      <c r="D219" s="2"/>
      <c r="E219" s="2"/>
      <c r="F219" s="2"/>
      <c r="G219" s="2"/>
      <c r="K219" s="14">
        <v>499</v>
      </c>
      <c r="L219" s="5">
        <f t="shared" si="29"/>
        <v>0</v>
      </c>
      <c r="M219" s="5">
        <f t="shared" si="30"/>
        <v>0</v>
      </c>
      <c r="N219" s="13">
        <f t="shared" si="31"/>
        <v>0</v>
      </c>
      <c r="O219" s="49" t="e">
        <f t="shared" si="32"/>
        <v>#DIV/0!</v>
      </c>
      <c r="P219" s="50"/>
      <c r="R219" s="27">
        <f t="shared" si="25"/>
        <v>0</v>
      </c>
      <c r="S219" s="25"/>
    </row>
    <row r="220" spans="1:19" x14ac:dyDescent="0.25">
      <c r="A220" s="11">
        <v>500</v>
      </c>
      <c r="B220" s="2"/>
      <c r="C220" s="2"/>
      <c r="D220" s="2"/>
      <c r="E220" s="2"/>
      <c r="F220" s="2"/>
      <c r="G220" s="2"/>
      <c r="K220" s="14">
        <v>500</v>
      </c>
      <c r="L220" s="5">
        <f t="shared" si="29"/>
        <v>0</v>
      </c>
      <c r="M220" s="5">
        <f t="shared" si="30"/>
        <v>0</v>
      </c>
      <c r="N220" s="13">
        <f t="shared" si="31"/>
        <v>0</v>
      </c>
      <c r="O220" s="49" t="e">
        <f t="shared" si="32"/>
        <v>#DIV/0!</v>
      </c>
      <c r="P220" s="50"/>
      <c r="R220" s="27">
        <f t="shared" si="25"/>
        <v>0</v>
      </c>
      <c r="S220" s="25"/>
    </row>
    <row r="221" spans="1:19" x14ac:dyDescent="0.25">
      <c r="A221" s="11">
        <v>509</v>
      </c>
      <c r="B221" s="2"/>
      <c r="C221" s="2"/>
      <c r="D221" s="2"/>
      <c r="E221" s="2"/>
      <c r="F221" s="2"/>
      <c r="G221" s="2"/>
      <c r="K221" s="14">
        <v>509</v>
      </c>
      <c r="L221" s="5">
        <f t="shared" si="29"/>
        <v>0</v>
      </c>
      <c r="M221" s="5">
        <f t="shared" si="30"/>
        <v>0</v>
      </c>
      <c r="N221" s="13">
        <f t="shared" si="31"/>
        <v>0</v>
      </c>
      <c r="O221" s="49" t="e">
        <f t="shared" si="32"/>
        <v>#DIV/0!</v>
      </c>
      <c r="P221" s="50"/>
      <c r="R221" s="27">
        <f t="shared" si="25"/>
        <v>0</v>
      </c>
      <c r="S221" s="25"/>
    </row>
    <row r="222" spans="1:19" x14ac:dyDescent="0.25">
      <c r="A222" s="11">
        <v>528</v>
      </c>
      <c r="B222" s="2"/>
      <c r="C222" s="2"/>
      <c r="D222" s="2"/>
      <c r="E222" s="2"/>
      <c r="F222" s="2"/>
      <c r="G222" s="2"/>
      <c r="K222" s="14">
        <v>528</v>
      </c>
      <c r="L222" s="5">
        <f t="shared" si="29"/>
        <v>0</v>
      </c>
      <c r="M222" s="5">
        <f t="shared" si="30"/>
        <v>0</v>
      </c>
      <c r="N222" s="13">
        <f t="shared" si="31"/>
        <v>0</v>
      </c>
      <c r="O222" s="49" t="e">
        <f t="shared" si="32"/>
        <v>#DIV/0!</v>
      </c>
      <c r="P222" s="50"/>
      <c r="R222" s="27">
        <f t="shared" si="25"/>
        <v>0</v>
      </c>
      <c r="S222" s="25"/>
    </row>
    <row r="223" spans="1:19" x14ac:dyDescent="0.25">
      <c r="A223" s="11">
        <v>539</v>
      </c>
      <c r="B223" s="2"/>
      <c r="C223" s="2"/>
      <c r="D223" s="2"/>
      <c r="E223" s="2"/>
      <c r="F223" s="2"/>
      <c r="G223" s="2"/>
      <c r="K223" s="14">
        <v>539</v>
      </c>
      <c r="L223" s="5">
        <f t="shared" si="29"/>
        <v>0</v>
      </c>
      <c r="M223" s="5">
        <f t="shared" si="30"/>
        <v>0</v>
      </c>
      <c r="N223" s="13">
        <f t="shared" si="31"/>
        <v>0</v>
      </c>
      <c r="O223" s="49" t="e">
        <f t="shared" si="32"/>
        <v>#DIV/0!</v>
      </c>
      <c r="P223" s="50"/>
      <c r="R223" s="27">
        <f t="shared" si="25"/>
        <v>0</v>
      </c>
      <c r="S223" s="25"/>
    </row>
    <row r="224" spans="1:19" x14ac:dyDescent="0.25">
      <c r="A224" s="11">
        <v>554</v>
      </c>
      <c r="B224" s="2"/>
      <c r="C224" s="2"/>
      <c r="D224" s="2"/>
      <c r="E224" s="2"/>
      <c r="F224" s="2"/>
      <c r="G224" s="2"/>
      <c r="K224" s="14">
        <v>554</v>
      </c>
      <c r="L224" s="5">
        <f t="shared" si="29"/>
        <v>0</v>
      </c>
      <c r="M224" s="5">
        <f t="shared" si="30"/>
        <v>0</v>
      </c>
      <c r="N224" s="13">
        <f t="shared" si="31"/>
        <v>0</v>
      </c>
      <c r="O224" s="49" t="e">
        <f t="shared" si="32"/>
        <v>#DIV/0!</v>
      </c>
      <c r="P224" s="50"/>
      <c r="R224" s="27">
        <f t="shared" si="25"/>
        <v>0</v>
      </c>
      <c r="S224" s="25"/>
    </row>
    <row r="225" spans="1:19" x14ac:dyDescent="0.25">
      <c r="A225" s="11">
        <v>565</v>
      </c>
      <c r="B225" s="2"/>
      <c r="C225" s="2"/>
      <c r="D225" s="2"/>
      <c r="E225" s="2"/>
      <c r="F225" s="2"/>
      <c r="G225" s="2"/>
      <c r="K225" s="14">
        <v>565</v>
      </c>
      <c r="L225" s="5">
        <f t="shared" si="29"/>
        <v>0</v>
      </c>
      <c r="M225" s="5">
        <f t="shared" si="30"/>
        <v>0</v>
      </c>
      <c r="N225" s="13">
        <f t="shared" si="31"/>
        <v>0</v>
      </c>
      <c r="O225" s="49" t="e">
        <f t="shared" si="32"/>
        <v>#DIV/0!</v>
      </c>
      <c r="P225" s="50"/>
      <c r="R225" s="27">
        <f t="shared" si="25"/>
        <v>0</v>
      </c>
      <c r="S225" s="25"/>
    </row>
    <row r="226" spans="1:19" x14ac:dyDescent="0.25">
      <c r="A226" s="11">
        <v>568</v>
      </c>
      <c r="B226" s="2"/>
      <c r="C226" s="2"/>
      <c r="D226" s="2"/>
      <c r="E226" s="2"/>
      <c r="F226" s="2"/>
      <c r="G226" s="2"/>
      <c r="K226" s="14">
        <v>568</v>
      </c>
      <c r="L226" s="5">
        <f t="shared" si="29"/>
        <v>0</v>
      </c>
      <c r="M226" s="5">
        <f t="shared" si="30"/>
        <v>0</v>
      </c>
      <c r="N226" s="13">
        <f t="shared" si="31"/>
        <v>0</v>
      </c>
      <c r="O226" s="49" t="e">
        <f t="shared" si="32"/>
        <v>#DIV/0!</v>
      </c>
      <c r="P226" s="50"/>
      <c r="R226" s="27">
        <f t="shared" si="25"/>
        <v>0</v>
      </c>
      <c r="S226" s="25"/>
    </row>
    <row r="227" spans="1:19" x14ac:dyDescent="0.25">
      <c r="A227" s="11">
        <v>570</v>
      </c>
      <c r="B227" s="2"/>
      <c r="C227" s="2"/>
      <c r="D227" s="2"/>
      <c r="E227" s="2"/>
      <c r="F227" s="2"/>
      <c r="G227" s="2"/>
      <c r="K227" s="14">
        <v>570</v>
      </c>
      <c r="L227" s="5">
        <f t="shared" ref="L227:L235" si="33">MIN(B227:G227)</f>
        <v>0</v>
      </c>
      <c r="M227" s="5">
        <f t="shared" ref="M227:M235" si="34">MAX(B227:G227)</f>
        <v>0</v>
      </c>
      <c r="N227" s="13">
        <f t="shared" ref="N227:N235" si="35">20*LOG((1/6)*(10^(B227/20)+10^(C227/20)+10^(D227/20)+10^(E227/20)+10^(F227/20)+10^(G227/20)))</f>
        <v>0</v>
      </c>
      <c r="O227" s="49" t="e">
        <f t="shared" si="32"/>
        <v>#DIV/0!</v>
      </c>
      <c r="P227" s="50"/>
      <c r="R227" s="27">
        <f t="shared" si="25"/>
        <v>0</v>
      </c>
      <c r="S227" s="25"/>
    </row>
    <row r="228" spans="1:19" x14ac:dyDescent="0.25">
      <c r="A228" s="11">
        <v>579</v>
      </c>
      <c r="B228" s="2"/>
      <c r="C228" s="2"/>
      <c r="D228" s="2"/>
      <c r="E228" s="2"/>
      <c r="F228" s="2"/>
      <c r="G228" s="2"/>
      <c r="K228" s="14">
        <v>579</v>
      </c>
      <c r="L228" s="5">
        <f t="shared" si="33"/>
        <v>0</v>
      </c>
      <c r="M228" s="5">
        <f t="shared" si="34"/>
        <v>0</v>
      </c>
      <c r="N228" s="13">
        <f t="shared" si="35"/>
        <v>0</v>
      </c>
      <c r="O228" s="49" t="e">
        <f t="shared" si="32"/>
        <v>#DIV/0!</v>
      </c>
      <c r="P228" s="50"/>
      <c r="R228" s="27">
        <f t="shared" si="25"/>
        <v>0</v>
      </c>
      <c r="S228" s="25"/>
    </row>
    <row r="229" spans="1:19" x14ac:dyDescent="0.25">
      <c r="A229" s="11">
        <v>598</v>
      </c>
      <c r="B229" s="2"/>
      <c r="C229" s="2"/>
      <c r="D229" s="2"/>
      <c r="E229" s="2"/>
      <c r="F229" s="2"/>
      <c r="G229" s="2"/>
      <c r="K229" s="14">
        <v>598</v>
      </c>
      <c r="L229" s="5">
        <f t="shared" si="33"/>
        <v>0</v>
      </c>
      <c r="M229" s="5">
        <f t="shared" si="34"/>
        <v>0</v>
      </c>
      <c r="N229" s="13">
        <f t="shared" si="35"/>
        <v>0</v>
      </c>
      <c r="O229" s="49" t="e">
        <f t="shared" si="32"/>
        <v>#DIV/0!</v>
      </c>
      <c r="P229" s="50"/>
      <c r="R229" s="27">
        <f t="shared" si="25"/>
        <v>0</v>
      </c>
      <c r="S229" s="25"/>
    </row>
    <row r="230" spans="1:19" x14ac:dyDescent="0.25">
      <c r="A230" s="11">
        <v>623</v>
      </c>
      <c r="B230" s="2"/>
      <c r="C230" s="2"/>
      <c r="D230" s="2"/>
      <c r="E230" s="2"/>
      <c r="F230" s="2"/>
      <c r="G230" s="2"/>
      <c r="K230" s="14">
        <v>623</v>
      </c>
      <c r="L230" s="5">
        <f t="shared" si="33"/>
        <v>0</v>
      </c>
      <c r="M230" s="5">
        <f t="shared" si="34"/>
        <v>0</v>
      </c>
      <c r="N230" s="13">
        <f t="shared" si="35"/>
        <v>0</v>
      </c>
      <c r="O230" s="49" t="e">
        <f t="shared" si="32"/>
        <v>#DIV/0!</v>
      </c>
      <c r="P230" s="50"/>
      <c r="R230" s="27">
        <f t="shared" si="25"/>
        <v>0</v>
      </c>
      <c r="S230" s="25"/>
    </row>
    <row r="231" spans="1:19" x14ac:dyDescent="0.25">
      <c r="A231" s="11">
        <v>649</v>
      </c>
      <c r="B231" s="2"/>
      <c r="C231" s="2"/>
      <c r="D231" s="2"/>
      <c r="E231" s="2"/>
      <c r="F231" s="2"/>
      <c r="G231" s="2"/>
      <c r="K231" s="14">
        <v>649</v>
      </c>
      <c r="L231" s="5">
        <f t="shared" si="33"/>
        <v>0</v>
      </c>
      <c r="M231" s="5">
        <f t="shared" si="34"/>
        <v>0</v>
      </c>
      <c r="N231" s="13">
        <f t="shared" si="35"/>
        <v>0</v>
      </c>
      <c r="O231" s="49" t="e">
        <f t="shared" si="32"/>
        <v>#DIV/0!</v>
      </c>
      <c r="P231" s="50"/>
      <c r="R231" s="27">
        <f t="shared" si="25"/>
        <v>0</v>
      </c>
      <c r="S231" s="25"/>
    </row>
    <row r="232" spans="1:19" x14ac:dyDescent="0.25">
      <c r="A232" s="11">
        <v>662</v>
      </c>
      <c r="B232" s="2"/>
      <c r="C232" s="2"/>
      <c r="D232" s="2"/>
      <c r="E232" s="2"/>
      <c r="F232" s="2"/>
      <c r="G232" s="2"/>
      <c r="K232" s="14">
        <v>662</v>
      </c>
      <c r="L232" s="5">
        <f t="shared" si="33"/>
        <v>0</v>
      </c>
      <c r="M232" s="5">
        <f t="shared" si="34"/>
        <v>0</v>
      </c>
      <c r="N232" s="13">
        <f t="shared" si="35"/>
        <v>0</v>
      </c>
      <c r="O232" s="49" t="e">
        <f t="shared" si="32"/>
        <v>#DIV/0!</v>
      </c>
      <c r="P232" s="50"/>
      <c r="R232" s="27">
        <f t="shared" si="25"/>
        <v>0</v>
      </c>
      <c r="S232" s="25"/>
    </row>
    <row r="233" spans="1:19" x14ac:dyDescent="0.25">
      <c r="A233" s="11">
        <v>669</v>
      </c>
      <c r="B233" s="2"/>
      <c r="C233" s="2"/>
      <c r="D233" s="2"/>
      <c r="E233" s="2"/>
      <c r="F233" s="2"/>
      <c r="G233" s="2"/>
      <c r="K233" s="14">
        <v>669</v>
      </c>
      <c r="L233" s="5">
        <f t="shared" si="33"/>
        <v>0</v>
      </c>
      <c r="M233" s="5">
        <f t="shared" si="34"/>
        <v>0</v>
      </c>
      <c r="N233" s="13">
        <f t="shared" si="35"/>
        <v>0</v>
      </c>
      <c r="O233" s="49" t="e">
        <f t="shared" si="32"/>
        <v>#DIV/0!</v>
      </c>
      <c r="P233" s="50"/>
      <c r="R233" s="27">
        <f t="shared" si="25"/>
        <v>0</v>
      </c>
      <c r="S233" s="25"/>
    </row>
    <row r="234" spans="1:19" x14ac:dyDescent="0.25">
      <c r="A234" s="11">
        <v>710</v>
      </c>
      <c r="B234" s="2"/>
      <c r="C234" s="2"/>
      <c r="D234" s="2"/>
      <c r="E234" s="2"/>
      <c r="F234" s="2"/>
      <c r="G234" s="2"/>
      <c r="K234" s="14">
        <v>710</v>
      </c>
      <c r="L234" s="5">
        <f t="shared" si="33"/>
        <v>0</v>
      </c>
      <c r="M234" s="5">
        <f t="shared" si="34"/>
        <v>0</v>
      </c>
      <c r="N234" s="13">
        <f t="shared" si="35"/>
        <v>0</v>
      </c>
      <c r="O234" s="49" t="e">
        <f t="shared" si="32"/>
        <v>#DIV/0!</v>
      </c>
      <c r="P234" s="50"/>
      <c r="R234" s="27">
        <f t="shared" si="25"/>
        <v>0</v>
      </c>
      <c r="S234" s="25"/>
    </row>
    <row r="235" spans="1:19" x14ac:dyDescent="0.25">
      <c r="A235" s="11">
        <v>711</v>
      </c>
      <c r="B235" s="2"/>
      <c r="C235" s="2"/>
      <c r="D235" s="2"/>
      <c r="E235" s="2"/>
      <c r="F235" s="2"/>
      <c r="G235" s="2"/>
      <c r="K235" s="14">
        <v>711</v>
      </c>
      <c r="L235" s="5">
        <f t="shared" si="33"/>
        <v>0</v>
      </c>
      <c r="M235" s="5">
        <f t="shared" si="34"/>
        <v>0</v>
      </c>
      <c r="N235" s="13">
        <f t="shared" si="35"/>
        <v>0</v>
      </c>
      <c r="O235" s="49" t="e">
        <f t="shared" si="32"/>
        <v>#DIV/0!</v>
      </c>
      <c r="P235" s="50"/>
      <c r="R235" s="27">
        <f t="shared" si="25"/>
        <v>0</v>
      </c>
      <c r="S235" s="25"/>
    </row>
    <row r="236" spans="1:19" x14ac:dyDescent="0.25">
      <c r="R236" s="23"/>
      <c r="S236" s="25"/>
    </row>
    <row r="237" spans="1:19" x14ac:dyDescent="0.25">
      <c r="R237" s="23"/>
      <c r="S237" s="25"/>
    </row>
    <row r="238" spans="1:19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6"/>
    </row>
    <row r="239" spans="1:19" x14ac:dyDescent="0.25">
      <c r="R239" s="23"/>
      <c r="S239" s="25"/>
    </row>
    <row r="240" spans="1:19" x14ac:dyDescent="0.25">
      <c r="R240" s="23"/>
      <c r="S240" s="25"/>
    </row>
    <row r="241" spans="1:19" ht="18.75" x14ac:dyDescent="0.3">
      <c r="A241" s="51" t="s">
        <v>16</v>
      </c>
      <c r="B241" s="52"/>
      <c r="C241" s="52"/>
      <c r="D241" s="52"/>
      <c r="E241" s="52"/>
      <c r="F241" s="52"/>
      <c r="G241" s="53"/>
      <c r="K241" s="42" t="s">
        <v>29</v>
      </c>
      <c r="L241" s="42"/>
      <c r="M241" s="42"/>
      <c r="N241" s="42"/>
      <c r="O241" s="42"/>
      <c r="P241" s="42"/>
      <c r="R241" s="23"/>
      <c r="S241" s="25"/>
    </row>
    <row r="242" spans="1:19" x14ac:dyDescent="0.25">
      <c r="A242" s="54" t="s">
        <v>25</v>
      </c>
      <c r="B242" s="55" t="s">
        <v>24</v>
      </c>
      <c r="C242" s="56"/>
      <c r="D242" s="56"/>
      <c r="E242" s="56"/>
      <c r="F242" s="56"/>
      <c r="G242" s="57"/>
      <c r="K242" s="4" t="s">
        <v>0</v>
      </c>
      <c r="L242" s="36" t="s">
        <v>3</v>
      </c>
      <c r="M242" s="37"/>
      <c r="N242" s="37"/>
      <c r="O242" s="37"/>
      <c r="P242" s="38"/>
      <c r="R242" s="23"/>
      <c r="S242" s="25"/>
    </row>
    <row r="243" spans="1:19" x14ac:dyDescent="0.25">
      <c r="A243" s="54"/>
      <c r="B243" s="11">
        <v>1</v>
      </c>
      <c r="C243" s="11">
        <v>2</v>
      </c>
      <c r="D243" s="11">
        <v>3</v>
      </c>
      <c r="E243" s="11">
        <v>4</v>
      </c>
      <c r="F243" s="11">
        <v>5</v>
      </c>
      <c r="G243" s="11">
        <v>6</v>
      </c>
      <c r="K243" s="4"/>
      <c r="L243" s="4" t="s">
        <v>4</v>
      </c>
      <c r="M243" s="4" t="s">
        <v>5</v>
      </c>
      <c r="N243" s="4" t="s">
        <v>6</v>
      </c>
      <c r="O243" s="36" t="s">
        <v>26</v>
      </c>
      <c r="P243" s="38"/>
      <c r="R243" s="23"/>
      <c r="S243" s="25"/>
    </row>
    <row r="244" spans="1:19" x14ac:dyDescent="0.25">
      <c r="A244" s="11">
        <v>82</v>
      </c>
      <c r="B244" s="2"/>
      <c r="C244" s="2"/>
      <c r="D244" s="2"/>
      <c r="E244" s="2"/>
      <c r="F244" s="2"/>
      <c r="G244" s="2"/>
      <c r="K244" s="14">
        <v>82</v>
      </c>
      <c r="L244" s="5">
        <f t="shared" ref="L244:L307" si="36">MIN(B244:G244)</f>
        <v>0</v>
      </c>
      <c r="M244" s="5">
        <f t="shared" ref="M244:M307" si="37">MAX(B244:G244)</f>
        <v>0</v>
      </c>
      <c r="N244" s="13">
        <f t="shared" ref="N244:N307" si="38">20*LOG((1/6)*(10^(B244/20)+10^(C244/20)+10^(D244/20)+10^(E244/20)+10^(F244/20)+10^(G244/20)))</f>
        <v>0</v>
      </c>
      <c r="O244" s="49" t="e">
        <f t="shared" ref="O244:O307" si="39">STDEV(B244:G244)</f>
        <v>#DIV/0!</v>
      </c>
      <c r="P244" s="50"/>
      <c r="R244" s="27">
        <f>IF(N244&gt;85,1,0)</f>
        <v>0</v>
      </c>
      <c r="S244" s="25"/>
    </row>
    <row r="245" spans="1:19" x14ac:dyDescent="0.25">
      <c r="A245" s="11">
        <v>133</v>
      </c>
      <c r="B245" s="2"/>
      <c r="C245" s="2"/>
      <c r="D245" s="2"/>
      <c r="E245" s="2"/>
      <c r="F245" s="2"/>
      <c r="G245" s="2"/>
      <c r="K245" s="14">
        <v>133</v>
      </c>
      <c r="L245" s="5">
        <f t="shared" si="36"/>
        <v>0</v>
      </c>
      <c r="M245" s="5">
        <f t="shared" si="37"/>
        <v>0</v>
      </c>
      <c r="N245" s="13">
        <f t="shared" si="38"/>
        <v>0</v>
      </c>
      <c r="O245" s="49" t="e">
        <f t="shared" si="39"/>
        <v>#DIV/0!</v>
      </c>
      <c r="P245" s="50"/>
      <c r="R245" s="27">
        <f t="shared" ref="R245:R308" si="40">IF(N245&gt;85,1,0)</f>
        <v>0</v>
      </c>
      <c r="S245" s="25"/>
    </row>
    <row r="246" spans="1:19" x14ac:dyDescent="0.25">
      <c r="A246" s="11">
        <v>138</v>
      </c>
      <c r="B246" s="2"/>
      <c r="C246" s="2"/>
      <c r="D246" s="2"/>
      <c r="E246" s="2"/>
      <c r="F246" s="2"/>
      <c r="G246" s="2"/>
      <c r="K246" s="14">
        <v>138</v>
      </c>
      <c r="L246" s="5">
        <f t="shared" si="36"/>
        <v>0</v>
      </c>
      <c r="M246" s="5">
        <f t="shared" si="37"/>
        <v>0</v>
      </c>
      <c r="N246" s="13">
        <f t="shared" si="38"/>
        <v>0</v>
      </c>
      <c r="O246" s="49" t="e">
        <f t="shared" si="39"/>
        <v>#DIV/0!</v>
      </c>
      <c r="P246" s="50"/>
      <c r="R246" s="27">
        <f t="shared" si="40"/>
        <v>0</v>
      </c>
      <c r="S246" s="25"/>
    </row>
    <row r="247" spans="1:19" x14ac:dyDescent="0.25">
      <c r="A247" s="11">
        <v>174</v>
      </c>
      <c r="B247" s="10"/>
      <c r="C247" s="10"/>
      <c r="D247" s="10"/>
      <c r="E247" s="10"/>
      <c r="F247" s="10"/>
      <c r="G247" s="10"/>
      <c r="K247" s="14">
        <v>174</v>
      </c>
      <c r="L247" s="5">
        <f t="shared" si="36"/>
        <v>0</v>
      </c>
      <c r="M247" s="5">
        <f t="shared" si="37"/>
        <v>0</v>
      </c>
      <c r="N247" s="13">
        <f t="shared" si="38"/>
        <v>0</v>
      </c>
      <c r="O247" s="49" t="e">
        <f t="shared" si="39"/>
        <v>#DIV/0!</v>
      </c>
      <c r="P247" s="50"/>
      <c r="R247" s="27">
        <f t="shared" si="40"/>
        <v>0</v>
      </c>
      <c r="S247" s="25"/>
    </row>
    <row r="248" spans="1:19" x14ac:dyDescent="0.25">
      <c r="A248" s="11">
        <v>194</v>
      </c>
      <c r="B248" s="10"/>
      <c r="C248" s="10"/>
      <c r="D248" s="10"/>
      <c r="E248" s="10"/>
      <c r="F248" s="10"/>
      <c r="G248" s="10"/>
      <c r="K248" s="14">
        <v>194</v>
      </c>
      <c r="L248" s="5">
        <f t="shared" si="36"/>
        <v>0</v>
      </c>
      <c r="M248" s="5">
        <f t="shared" si="37"/>
        <v>0</v>
      </c>
      <c r="N248" s="13">
        <f t="shared" si="38"/>
        <v>0</v>
      </c>
      <c r="O248" s="49" t="e">
        <f t="shared" si="39"/>
        <v>#DIV/0!</v>
      </c>
      <c r="P248" s="50"/>
      <c r="R248" s="27">
        <f t="shared" si="40"/>
        <v>0</v>
      </c>
      <c r="S248" s="25"/>
    </row>
    <row r="249" spans="1:19" x14ac:dyDescent="0.25">
      <c r="A249" s="11">
        <v>197</v>
      </c>
      <c r="B249" s="10"/>
      <c r="C249" s="10"/>
      <c r="D249" s="10"/>
      <c r="E249" s="10"/>
      <c r="F249" s="10"/>
      <c r="G249" s="10"/>
      <c r="K249" s="14">
        <v>197</v>
      </c>
      <c r="L249" s="5">
        <f t="shared" si="36"/>
        <v>0</v>
      </c>
      <c r="M249" s="5">
        <f t="shared" si="37"/>
        <v>0</v>
      </c>
      <c r="N249" s="13">
        <f t="shared" si="38"/>
        <v>0</v>
      </c>
      <c r="O249" s="49" t="e">
        <f t="shared" si="39"/>
        <v>#DIV/0!</v>
      </c>
      <c r="P249" s="50"/>
      <c r="R249" s="27">
        <f t="shared" si="40"/>
        <v>0</v>
      </c>
      <c r="S249" s="25"/>
    </row>
    <row r="250" spans="1:19" x14ac:dyDescent="0.25">
      <c r="A250" s="11">
        <v>198</v>
      </c>
      <c r="B250" s="10"/>
      <c r="C250" s="10"/>
      <c r="D250" s="10"/>
      <c r="E250" s="10"/>
      <c r="F250" s="10"/>
      <c r="G250" s="10"/>
      <c r="K250" s="14">
        <v>198</v>
      </c>
      <c r="L250" s="5">
        <f t="shared" si="36"/>
        <v>0</v>
      </c>
      <c r="M250" s="5">
        <f t="shared" si="37"/>
        <v>0</v>
      </c>
      <c r="N250" s="13">
        <f t="shared" si="38"/>
        <v>0</v>
      </c>
      <c r="O250" s="49" t="e">
        <f t="shared" si="39"/>
        <v>#DIV/0!</v>
      </c>
      <c r="P250" s="50"/>
      <c r="R250" s="27">
        <f t="shared" si="40"/>
        <v>0</v>
      </c>
      <c r="S250" s="25"/>
    </row>
    <row r="251" spans="1:19" x14ac:dyDescent="0.25">
      <c r="A251" s="11">
        <v>214</v>
      </c>
      <c r="B251" s="10"/>
      <c r="C251" s="10"/>
      <c r="D251" s="10"/>
      <c r="E251" s="10"/>
      <c r="F251" s="10"/>
      <c r="G251" s="10"/>
      <c r="K251" s="14">
        <v>214</v>
      </c>
      <c r="L251" s="5">
        <f t="shared" si="36"/>
        <v>0</v>
      </c>
      <c r="M251" s="5">
        <f t="shared" si="37"/>
        <v>0</v>
      </c>
      <c r="N251" s="13">
        <f t="shared" si="38"/>
        <v>0</v>
      </c>
      <c r="O251" s="49" t="e">
        <f t="shared" si="39"/>
        <v>#DIV/0!</v>
      </c>
      <c r="P251" s="50"/>
      <c r="R251" s="27">
        <f t="shared" si="40"/>
        <v>0</v>
      </c>
      <c r="S251" s="25"/>
    </row>
    <row r="252" spans="1:19" x14ac:dyDescent="0.25">
      <c r="A252" s="11">
        <v>223</v>
      </c>
      <c r="B252" s="10"/>
      <c r="C252" s="2"/>
      <c r="D252" s="10"/>
      <c r="E252" s="10"/>
      <c r="F252" s="10"/>
      <c r="G252" s="10"/>
      <c r="K252" s="14">
        <v>223</v>
      </c>
      <c r="L252" s="5">
        <f t="shared" si="36"/>
        <v>0</v>
      </c>
      <c r="M252" s="5">
        <f t="shared" si="37"/>
        <v>0</v>
      </c>
      <c r="N252" s="13">
        <f t="shared" si="38"/>
        <v>0</v>
      </c>
      <c r="O252" s="49" t="e">
        <f t="shared" si="39"/>
        <v>#DIV/0!</v>
      </c>
      <c r="P252" s="50"/>
      <c r="R252" s="27">
        <f t="shared" si="40"/>
        <v>0</v>
      </c>
      <c r="S252" s="25"/>
    </row>
    <row r="253" spans="1:19" x14ac:dyDescent="0.25">
      <c r="A253" s="11">
        <v>233</v>
      </c>
      <c r="B253" s="10"/>
      <c r="C253" s="2"/>
      <c r="D253" s="10"/>
      <c r="E253" s="10"/>
      <c r="F253" s="10"/>
      <c r="G253" s="10"/>
      <c r="K253" s="14">
        <v>233</v>
      </c>
      <c r="L253" s="5">
        <f t="shared" si="36"/>
        <v>0</v>
      </c>
      <c r="M253" s="5">
        <f t="shared" si="37"/>
        <v>0</v>
      </c>
      <c r="N253" s="13">
        <f t="shared" si="38"/>
        <v>0</v>
      </c>
      <c r="O253" s="49" t="e">
        <f t="shared" si="39"/>
        <v>#DIV/0!</v>
      </c>
      <c r="P253" s="50"/>
      <c r="R253" s="27">
        <f t="shared" si="40"/>
        <v>0</v>
      </c>
      <c r="S253" s="25"/>
    </row>
    <row r="254" spans="1:19" x14ac:dyDescent="0.25">
      <c r="A254" s="11">
        <v>248</v>
      </c>
      <c r="B254" s="10"/>
      <c r="C254" s="10"/>
      <c r="D254" s="10"/>
      <c r="E254" s="10"/>
      <c r="F254" s="10"/>
      <c r="G254" s="10"/>
      <c r="K254" s="14">
        <v>248</v>
      </c>
      <c r="L254" s="5">
        <f t="shared" si="36"/>
        <v>0</v>
      </c>
      <c r="M254" s="5">
        <f t="shared" si="37"/>
        <v>0</v>
      </c>
      <c r="N254" s="13">
        <f t="shared" si="38"/>
        <v>0</v>
      </c>
      <c r="O254" s="49" t="e">
        <f t="shared" si="39"/>
        <v>#DIV/0!</v>
      </c>
      <c r="P254" s="50"/>
      <c r="R254" s="27">
        <f t="shared" si="40"/>
        <v>0</v>
      </c>
      <c r="S254" s="25"/>
    </row>
    <row r="255" spans="1:19" x14ac:dyDescent="0.25">
      <c r="A255" s="11">
        <v>254</v>
      </c>
      <c r="B255" s="10"/>
      <c r="C255" s="10"/>
      <c r="D255" s="10"/>
      <c r="E255" s="10"/>
      <c r="F255" s="10"/>
      <c r="G255" s="10"/>
      <c r="K255" s="14">
        <v>254</v>
      </c>
      <c r="L255" s="5">
        <f t="shared" si="36"/>
        <v>0</v>
      </c>
      <c r="M255" s="5">
        <f t="shared" si="37"/>
        <v>0</v>
      </c>
      <c r="N255" s="13">
        <f t="shared" si="38"/>
        <v>0</v>
      </c>
      <c r="O255" s="49" t="e">
        <f t="shared" si="39"/>
        <v>#DIV/0!</v>
      </c>
      <c r="P255" s="50"/>
      <c r="R255" s="27">
        <f t="shared" si="40"/>
        <v>0</v>
      </c>
      <c r="S255" s="25"/>
    </row>
    <row r="256" spans="1:19" x14ac:dyDescent="0.25">
      <c r="A256" s="11">
        <v>264</v>
      </c>
      <c r="B256" s="10"/>
      <c r="C256" s="10"/>
      <c r="D256" s="10"/>
      <c r="E256" s="10"/>
      <c r="F256" s="10"/>
      <c r="G256" s="10"/>
      <c r="K256" s="14">
        <v>264</v>
      </c>
      <c r="L256" s="5">
        <f t="shared" si="36"/>
        <v>0</v>
      </c>
      <c r="M256" s="5">
        <f t="shared" si="37"/>
        <v>0</v>
      </c>
      <c r="N256" s="13">
        <f t="shared" si="38"/>
        <v>0</v>
      </c>
      <c r="O256" s="49" t="e">
        <f t="shared" si="39"/>
        <v>#DIV/0!</v>
      </c>
      <c r="P256" s="50"/>
      <c r="R256" s="27">
        <f t="shared" si="40"/>
        <v>0</v>
      </c>
      <c r="S256" s="25"/>
    </row>
    <row r="257" spans="1:19" x14ac:dyDescent="0.25">
      <c r="A257" s="11">
        <v>269</v>
      </c>
      <c r="B257" s="10"/>
      <c r="C257" s="10"/>
      <c r="D257" s="10"/>
      <c r="E257" s="10"/>
      <c r="F257" s="10"/>
      <c r="G257" s="10"/>
      <c r="K257" s="14">
        <v>269</v>
      </c>
      <c r="L257" s="5">
        <f t="shared" si="36"/>
        <v>0</v>
      </c>
      <c r="M257" s="5">
        <f t="shared" si="37"/>
        <v>0</v>
      </c>
      <c r="N257" s="13">
        <f t="shared" si="38"/>
        <v>0</v>
      </c>
      <c r="O257" s="49" t="e">
        <f t="shared" si="39"/>
        <v>#DIV/0!</v>
      </c>
      <c r="P257" s="50"/>
      <c r="R257" s="27">
        <f t="shared" si="40"/>
        <v>0</v>
      </c>
      <c r="S257" s="25"/>
    </row>
    <row r="258" spans="1:19" x14ac:dyDescent="0.25">
      <c r="A258" s="11">
        <v>277</v>
      </c>
      <c r="B258" s="10"/>
      <c r="C258" s="10"/>
      <c r="D258" s="10"/>
      <c r="E258" s="10"/>
      <c r="F258" s="10"/>
      <c r="G258" s="10"/>
      <c r="K258" s="14">
        <v>277</v>
      </c>
      <c r="L258" s="5">
        <f t="shared" si="36"/>
        <v>0</v>
      </c>
      <c r="M258" s="5">
        <f t="shared" si="37"/>
        <v>0</v>
      </c>
      <c r="N258" s="13">
        <f t="shared" si="38"/>
        <v>0</v>
      </c>
      <c r="O258" s="49" t="e">
        <f t="shared" si="39"/>
        <v>#DIV/0!</v>
      </c>
      <c r="P258" s="50"/>
      <c r="R258" s="27">
        <f t="shared" si="40"/>
        <v>0</v>
      </c>
      <c r="S258" s="25"/>
    </row>
    <row r="259" spans="1:19" x14ac:dyDescent="0.25">
      <c r="A259" s="11">
        <v>283</v>
      </c>
      <c r="B259" s="10"/>
      <c r="C259" s="10"/>
      <c r="D259" s="10"/>
      <c r="E259" s="10"/>
      <c r="F259" s="10"/>
      <c r="G259" s="10"/>
      <c r="K259" s="14">
        <v>283</v>
      </c>
      <c r="L259" s="5">
        <f t="shared" si="36"/>
        <v>0</v>
      </c>
      <c r="M259" s="5">
        <f t="shared" si="37"/>
        <v>0</v>
      </c>
      <c r="N259" s="13">
        <f t="shared" si="38"/>
        <v>0</v>
      </c>
      <c r="O259" s="49" t="e">
        <f t="shared" si="39"/>
        <v>#DIV/0!</v>
      </c>
      <c r="P259" s="50"/>
      <c r="R259" s="27">
        <f t="shared" si="40"/>
        <v>0</v>
      </c>
      <c r="S259" s="25"/>
    </row>
    <row r="260" spans="1:19" x14ac:dyDescent="0.25">
      <c r="A260" s="11">
        <v>285</v>
      </c>
      <c r="B260" s="10"/>
      <c r="C260" s="10"/>
      <c r="D260" s="10"/>
      <c r="E260" s="10"/>
      <c r="F260" s="10"/>
      <c r="G260" s="10"/>
      <c r="K260" s="14">
        <v>285</v>
      </c>
      <c r="L260" s="5">
        <f t="shared" si="36"/>
        <v>0</v>
      </c>
      <c r="M260" s="5">
        <f t="shared" si="37"/>
        <v>0</v>
      </c>
      <c r="N260" s="13">
        <f t="shared" si="38"/>
        <v>0</v>
      </c>
      <c r="O260" s="49" t="e">
        <f t="shared" si="39"/>
        <v>#DIV/0!</v>
      </c>
      <c r="P260" s="50"/>
      <c r="R260" s="27">
        <f t="shared" si="40"/>
        <v>0</v>
      </c>
      <c r="S260" s="25"/>
    </row>
    <row r="261" spans="1:19" x14ac:dyDescent="0.25">
      <c r="A261" s="11">
        <v>287</v>
      </c>
      <c r="B261" s="10"/>
      <c r="C261" s="10"/>
      <c r="D261" s="10"/>
      <c r="E261" s="10"/>
      <c r="F261" s="10"/>
      <c r="G261" s="10"/>
      <c r="K261" s="14">
        <v>287</v>
      </c>
      <c r="L261" s="5">
        <f t="shared" si="36"/>
        <v>0</v>
      </c>
      <c r="M261" s="5">
        <f t="shared" si="37"/>
        <v>0</v>
      </c>
      <c r="N261" s="13">
        <f t="shared" si="38"/>
        <v>0</v>
      </c>
      <c r="O261" s="49" t="e">
        <f t="shared" si="39"/>
        <v>#DIV/0!</v>
      </c>
      <c r="P261" s="50"/>
      <c r="R261" s="27">
        <f t="shared" si="40"/>
        <v>0</v>
      </c>
      <c r="S261" s="25"/>
    </row>
    <row r="262" spans="1:19" x14ac:dyDescent="0.25">
      <c r="A262" s="11">
        <v>302</v>
      </c>
      <c r="B262" s="2"/>
      <c r="C262" s="2"/>
      <c r="D262" s="2"/>
      <c r="E262" s="2"/>
      <c r="F262" s="2"/>
      <c r="G262" s="2"/>
      <c r="K262" s="14">
        <v>302</v>
      </c>
      <c r="L262" s="5">
        <f t="shared" si="36"/>
        <v>0</v>
      </c>
      <c r="M262" s="5">
        <f t="shared" si="37"/>
        <v>0</v>
      </c>
      <c r="N262" s="13">
        <f t="shared" si="38"/>
        <v>0</v>
      </c>
      <c r="O262" s="49" t="e">
        <f t="shared" si="39"/>
        <v>#DIV/0!</v>
      </c>
      <c r="P262" s="50"/>
      <c r="R262" s="27">
        <f t="shared" si="40"/>
        <v>0</v>
      </c>
      <c r="S262" s="25"/>
    </row>
    <row r="263" spans="1:19" x14ac:dyDescent="0.25">
      <c r="A263" s="11">
        <v>308</v>
      </c>
      <c r="B263" s="2"/>
      <c r="C263" s="2"/>
      <c r="D263" s="2"/>
      <c r="E263" s="2"/>
      <c r="F263" s="2"/>
      <c r="G263" s="2"/>
      <c r="K263" s="14">
        <v>308</v>
      </c>
      <c r="L263" s="5">
        <f t="shared" si="36"/>
        <v>0</v>
      </c>
      <c r="M263" s="5">
        <f t="shared" si="37"/>
        <v>0</v>
      </c>
      <c r="N263" s="13">
        <f t="shared" si="38"/>
        <v>0</v>
      </c>
      <c r="O263" s="49" t="e">
        <f t="shared" si="39"/>
        <v>#DIV/0!</v>
      </c>
      <c r="P263" s="50"/>
      <c r="R263" s="27">
        <f t="shared" si="40"/>
        <v>0</v>
      </c>
      <c r="S263" s="25"/>
    </row>
    <row r="264" spans="1:19" x14ac:dyDescent="0.25">
      <c r="A264" s="11">
        <v>313</v>
      </c>
      <c r="B264" s="2"/>
      <c r="C264" s="2"/>
      <c r="D264" s="2"/>
      <c r="E264" s="2"/>
      <c r="F264" s="2"/>
      <c r="G264" s="2"/>
      <c r="K264" s="14">
        <v>313</v>
      </c>
      <c r="L264" s="5">
        <f t="shared" si="36"/>
        <v>0</v>
      </c>
      <c r="M264" s="5">
        <f t="shared" si="37"/>
        <v>0</v>
      </c>
      <c r="N264" s="13">
        <f t="shared" si="38"/>
        <v>0</v>
      </c>
      <c r="O264" s="49" t="e">
        <f t="shared" si="39"/>
        <v>#DIV/0!</v>
      </c>
      <c r="P264" s="50"/>
      <c r="R264" s="27">
        <f t="shared" si="40"/>
        <v>0</v>
      </c>
      <c r="S264" s="25"/>
    </row>
    <row r="265" spans="1:19" x14ac:dyDescent="0.25">
      <c r="A265" s="11">
        <v>315</v>
      </c>
      <c r="B265" s="2"/>
      <c r="C265" s="2"/>
      <c r="D265" s="2"/>
      <c r="E265" s="2"/>
      <c r="F265" s="2"/>
      <c r="G265" s="2"/>
      <c r="K265" s="14">
        <v>315</v>
      </c>
      <c r="L265" s="5">
        <f t="shared" si="36"/>
        <v>0</v>
      </c>
      <c r="M265" s="5">
        <f t="shared" si="37"/>
        <v>0</v>
      </c>
      <c r="N265" s="13">
        <f t="shared" si="38"/>
        <v>0</v>
      </c>
      <c r="O265" s="49" t="e">
        <f t="shared" si="39"/>
        <v>#DIV/0!</v>
      </c>
      <c r="P265" s="50"/>
      <c r="R265" s="27">
        <f t="shared" si="40"/>
        <v>0</v>
      </c>
      <c r="S265" s="25"/>
    </row>
    <row r="266" spans="1:19" x14ac:dyDescent="0.25">
      <c r="A266" s="11">
        <v>316</v>
      </c>
      <c r="B266" s="2"/>
      <c r="C266" s="2"/>
      <c r="D266" s="2"/>
      <c r="E266" s="2"/>
      <c r="F266" s="2"/>
      <c r="G266" s="2"/>
      <c r="K266" s="14">
        <v>316</v>
      </c>
      <c r="L266" s="5">
        <f t="shared" si="36"/>
        <v>0</v>
      </c>
      <c r="M266" s="5">
        <f t="shared" si="37"/>
        <v>0</v>
      </c>
      <c r="N266" s="13">
        <f t="shared" si="38"/>
        <v>0</v>
      </c>
      <c r="O266" s="49" t="e">
        <f t="shared" si="39"/>
        <v>#DIV/0!</v>
      </c>
      <c r="P266" s="50"/>
      <c r="R266" s="27">
        <f t="shared" si="40"/>
        <v>0</v>
      </c>
      <c r="S266" s="25"/>
    </row>
    <row r="267" spans="1:19" x14ac:dyDescent="0.25">
      <c r="A267" s="11">
        <v>320</v>
      </c>
      <c r="B267" s="2"/>
      <c r="C267" s="2"/>
      <c r="D267" s="2"/>
      <c r="E267" s="2"/>
      <c r="F267" s="2"/>
      <c r="G267" s="2"/>
      <c r="K267" s="14">
        <v>320</v>
      </c>
      <c r="L267" s="5">
        <f t="shared" si="36"/>
        <v>0</v>
      </c>
      <c r="M267" s="5">
        <f t="shared" si="37"/>
        <v>0</v>
      </c>
      <c r="N267" s="13">
        <f t="shared" si="38"/>
        <v>0</v>
      </c>
      <c r="O267" s="49" t="e">
        <f t="shared" si="39"/>
        <v>#DIV/0!</v>
      </c>
      <c r="P267" s="50"/>
      <c r="R267" s="27">
        <f t="shared" si="40"/>
        <v>0</v>
      </c>
      <c r="S267" s="25"/>
    </row>
    <row r="268" spans="1:19" x14ac:dyDescent="0.25">
      <c r="A268" s="11">
        <v>328</v>
      </c>
      <c r="B268" s="2"/>
      <c r="C268" s="2"/>
      <c r="D268" s="2"/>
      <c r="E268" s="2"/>
      <c r="F268" s="2"/>
      <c r="G268" s="2"/>
      <c r="K268" s="14">
        <v>328</v>
      </c>
      <c r="L268" s="5">
        <f t="shared" si="36"/>
        <v>0</v>
      </c>
      <c r="M268" s="5">
        <f t="shared" si="37"/>
        <v>0</v>
      </c>
      <c r="N268" s="13">
        <f t="shared" si="38"/>
        <v>0</v>
      </c>
      <c r="O268" s="49" t="e">
        <f t="shared" si="39"/>
        <v>#DIV/0!</v>
      </c>
      <c r="P268" s="50"/>
      <c r="R268" s="27">
        <f t="shared" si="40"/>
        <v>0</v>
      </c>
      <c r="S268" s="25"/>
    </row>
    <row r="269" spans="1:19" x14ac:dyDescent="0.25">
      <c r="A269" s="11">
        <v>330</v>
      </c>
      <c r="B269" s="2"/>
      <c r="C269" s="2"/>
      <c r="D269" s="2"/>
      <c r="E269" s="2"/>
      <c r="F269" s="2"/>
      <c r="G269" s="2"/>
      <c r="K269" s="14">
        <v>330</v>
      </c>
      <c r="L269" s="5">
        <f t="shared" si="36"/>
        <v>0</v>
      </c>
      <c r="M269" s="5">
        <f t="shared" si="37"/>
        <v>0</v>
      </c>
      <c r="N269" s="13">
        <f t="shared" si="38"/>
        <v>0</v>
      </c>
      <c r="O269" s="49" t="e">
        <f t="shared" si="39"/>
        <v>#DIV/0!</v>
      </c>
      <c r="P269" s="50"/>
      <c r="R269" s="27">
        <f t="shared" si="40"/>
        <v>0</v>
      </c>
      <c r="S269" s="25"/>
    </row>
    <row r="270" spans="1:19" x14ac:dyDescent="0.25">
      <c r="A270" s="11">
        <v>332</v>
      </c>
      <c r="B270" s="2"/>
      <c r="C270" s="2"/>
      <c r="D270" s="2"/>
      <c r="E270" s="2"/>
      <c r="F270" s="2"/>
      <c r="G270" s="2"/>
      <c r="K270" s="14">
        <v>332</v>
      </c>
      <c r="L270" s="5">
        <f t="shared" si="36"/>
        <v>0</v>
      </c>
      <c r="M270" s="5">
        <f t="shared" si="37"/>
        <v>0</v>
      </c>
      <c r="N270" s="13">
        <f t="shared" si="38"/>
        <v>0</v>
      </c>
      <c r="O270" s="49" t="e">
        <f t="shared" si="39"/>
        <v>#DIV/0!</v>
      </c>
      <c r="P270" s="50"/>
      <c r="R270" s="27">
        <f t="shared" si="40"/>
        <v>0</v>
      </c>
      <c r="S270" s="25"/>
    </row>
    <row r="271" spans="1:19" x14ac:dyDescent="0.25">
      <c r="A271" s="11">
        <v>338</v>
      </c>
      <c r="B271" s="2"/>
      <c r="C271" s="2"/>
      <c r="D271" s="2"/>
      <c r="E271" s="2"/>
      <c r="F271" s="2"/>
      <c r="G271" s="2"/>
      <c r="K271" s="14">
        <v>338</v>
      </c>
      <c r="L271" s="5">
        <f t="shared" si="36"/>
        <v>0</v>
      </c>
      <c r="M271" s="5">
        <f t="shared" si="37"/>
        <v>0</v>
      </c>
      <c r="N271" s="13">
        <f t="shared" si="38"/>
        <v>0</v>
      </c>
      <c r="O271" s="49" t="e">
        <f t="shared" si="39"/>
        <v>#DIV/0!</v>
      </c>
      <c r="P271" s="50"/>
      <c r="R271" s="27">
        <f t="shared" si="40"/>
        <v>0</v>
      </c>
      <c r="S271" s="25"/>
    </row>
    <row r="272" spans="1:19" x14ac:dyDescent="0.25">
      <c r="A272" s="11">
        <v>340</v>
      </c>
      <c r="B272" s="2"/>
      <c r="C272" s="2"/>
      <c r="D272" s="2"/>
      <c r="E272" s="2"/>
      <c r="F272" s="2"/>
      <c r="G272" s="2"/>
      <c r="K272" s="14">
        <v>340</v>
      </c>
      <c r="L272" s="5">
        <f t="shared" si="36"/>
        <v>0</v>
      </c>
      <c r="M272" s="5">
        <f t="shared" si="37"/>
        <v>0</v>
      </c>
      <c r="N272" s="13">
        <f t="shared" si="38"/>
        <v>0</v>
      </c>
      <c r="O272" s="49" t="e">
        <f t="shared" si="39"/>
        <v>#DIV/0!</v>
      </c>
      <c r="P272" s="50"/>
      <c r="R272" s="27">
        <f t="shared" si="40"/>
        <v>0</v>
      </c>
      <c r="S272" s="25"/>
    </row>
    <row r="273" spans="1:19" x14ac:dyDescent="0.25">
      <c r="A273" s="11">
        <v>346</v>
      </c>
      <c r="B273" s="2"/>
      <c r="C273" s="2"/>
      <c r="D273" s="2"/>
      <c r="E273" s="2"/>
      <c r="F273" s="2"/>
      <c r="G273" s="2"/>
      <c r="K273" s="14">
        <v>346</v>
      </c>
      <c r="L273" s="5">
        <f t="shared" si="36"/>
        <v>0</v>
      </c>
      <c r="M273" s="5">
        <f t="shared" si="37"/>
        <v>0</v>
      </c>
      <c r="N273" s="13">
        <f t="shared" si="38"/>
        <v>0</v>
      </c>
      <c r="O273" s="49" t="e">
        <f t="shared" si="39"/>
        <v>#DIV/0!</v>
      </c>
      <c r="P273" s="50"/>
      <c r="R273" s="27">
        <f t="shared" si="40"/>
        <v>0</v>
      </c>
      <c r="S273" s="25"/>
    </row>
    <row r="274" spans="1:19" x14ac:dyDescent="0.25">
      <c r="A274" s="11">
        <v>355</v>
      </c>
      <c r="B274" s="2"/>
      <c r="C274" s="2"/>
      <c r="D274" s="2"/>
      <c r="E274" s="2"/>
      <c r="F274" s="2"/>
      <c r="G274" s="2"/>
      <c r="K274" s="14">
        <v>355</v>
      </c>
      <c r="L274" s="5">
        <f t="shared" si="36"/>
        <v>0</v>
      </c>
      <c r="M274" s="5">
        <f t="shared" si="37"/>
        <v>0</v>
      </c>
      <c r="N274" s="13">
        <f t="shared" si="38"/>
        <v>0</v>
      </c>
      <c r="O274" s="49" t="e">
        <f t="shared" si="39"/>
        <v>#DIV/0!</v>
      </c>
      <c r="P274" s="50"/>
      <c r="R274" s="27">
        <f t="shared" si="40"/>
        <v>0</v>
      </c>
      <c r="S274" s="25"/>
    </row>
    <row r="275" spans="1:19" x14ac:dyDescent="0.25">
      <c r="A275" s="11">
        <v>359</v>
      </c>
      <c r="B275" s="2"/>
      <c r="C275" s="2"/>
      <c r="D275" s="2"/>
      <c r="E275" s="2"/>
      <c r="F275" s="2"/>
      <c r="G275" s="2"/>
      <c r="K275" s="14">
        <v>359</v>
      </c>
      <c r="L275" s="5">
        <f t="shared" si="36"/>
        <v>0</v>
      </c>
      <c r="M275" s="5">
        <f t="shared" si="37"/>
        <v>0</v>
      </c>
      <c r="N275" s="13">
        <f t="shared" si="38"/>
        <v>0</v>
      </c>
      <c r="O275" s="49" t="e">
        <f t="shared" si="39"/>
        <v>#DIV/0!</v>
      </c>
      <c r="P275" s="50"/>
      <c r="R275" s="27">
        <f t="shared" si="40"/>
        <v>0</v>
      </c>
      <c r="S275" s="25"/>
    </row>
    <row r="276" spans="1:19" x14ac:dyDescent="0.25">
      <c r="A276" s="11">
        <v>370</v>
      </c>
      <c r="B276" s="2"/>
      <c r="C276" s="2"/>
      <c r="D276" s="2"/>
      <c r="E276" s="2"/>
      <c r="F276" s="2"/>
      <c r="G276" s="2"/>
      <c r="K276" s="14">
        <v>370</v>
      </c>
      <c r="L276" s="5">
        <f t="shared" si="36"/>
        <v>0</v>
      </c>
      <c r="M276" s="5">
        <f t="shared" si="37"/>
        <v>0</v>
      </c>
      <c r="N276" s="13">
        <f t="shared" si="38"/>
        <v>0</v>
      </c>
      <c r="O276" s="49" t="e">
        <f t="shared" si="39"/>
        <v>#DIV/0!</v>
      </c>
      <c r="P276" s="50"/>
      <c r="R276" s="27">
        <f t="shared" si="40"/>
        <v>0</v>
      </c>
      <c r="S276" s="25"/>
    </row>
    <row r="277" spans="1:19" x14ac:dyDescent="0.25">
      <c r="A277" s="11">
        <v>373</v>
      </c>
      <c r="B277" s="2"/>
      <c r="C277" s="2"/>
      <c r="D277" s="2"/>
      <c r="E277" s="2"/>
      <c r="F277" s="2"/>
      <c r="G277" s="2"/>
      <c r="K277" s="14">
        <v>373</v>
      </c>
      <c r="L277" s="5">
        <f t="shared" si="36"/>
        <v>0</v>
      </c>
      <c r="M277" s="5">
        <f t="shared" si="37"/>
        <v>0</v>
      </c>
      <c r="N277" s="13">
        <f t="shared" si="38"/>
        <v>0</v>
      </c>
      <c r="O277" s="49" t="e">
        <f t="shared" si="39"/>
        <v>#DIV/0!</v>
      </c>
      <c r="P277" s="50"/>
      <c r="R277" s="27">
        <f t="shared" si="40"/>
        <v>0</v>
      </c>
      <c r="S277" s="25"/>
    </row>
    <row r="278" spans="1:19" x14ac:dyDescent="0.25">
      <c r="A278" s="11">
        <v>377</v>
      </c>
      <c r="B278" s="2"/>
      <c r="C278" s="2"/>
      <c r="D278" s="2"/>
      <c r="E278" s="2"/>
      <c r="F278" s="2"/>
      <c r="G278" s="2"/>
      <c r="K278" s="14">
        <v>377</v>
      </c>
      <c r="L278" s="5">
        <f t="shared" si="36"/>
        <v>0</v>
      </c>
      <c r="M278" s="5">
        <f t="shared" si="37"/>
        <v>0</v>
      </c>
      <c r="N278" s="13">
        <f t="shared" si="38"/>
        <v>0</v>
      </c>
      <c r="O278" s="49" t="e">
        <f t="shared" si="39"/>
        <v>#DIV/0!</v>
      </c>
      <c r="P278" s="50"/>
      <c r="R278" s="27">
        <f t="shared" si="40"/>
        <v>0</v>
      </c>
      <c r="S278" s="25"/>
    </row>
    <row r="279" spans="1:19" x14ac:dyDescent="0.25">
      <c r="A279" s="11">
        <v>387</v>
      </c>
      <c r="B279" s="2"/>
      <c r="C279" s="2"/>
      <c r="D279" s="2"/>
      <c r="E279" s="2"/>
      <c r="F279" s="2"/>
      <c r="G279" s="2"/>
      <c r="K279" s="14">
        <v>387</v>
      </c>
      <c r="L279" s="5">
        <f t="shared" si="36"/>
        <v>0</v>
      </c>
      <c r="M279" s="5">
        <f t="shared" si="37"/>
        <v>0</v>
      </c>
      <c r="N279" s="13">
        <f t="shared" si="38"/>
        <v>0</v>
      </c>
      <c r="O279" s="49" t="e">
        <f t="shared" si="39"/>
        <v>#DIV/0!</v>
      </c>
      <c r="P279" s="50"/>
      <c r="R279" s="27">
        <f t="shared" si="40"/>
        <v>0</v>
      </c>
      <c r="S279" s="25"/>
    </row>
    <row r="280" spans="1:19" x14ac:dyDescent="0.25">
      <c r="A280" s="11">
        <v>388</v>
      </c>
      <c r="B280" s="2"/>
      <c r="C280" s="2"/>
      <c r="D280" s="2"/>
      <c r="E280" s="2"/>
      <c r="F280" s="2"/>
      <c r="G280" s="2"/>
      <c r="K280" s="14">
        <v>388</v>
      </c>
      <c r="L280" s="5">
        <f t="shared" si="36"/>
        <v>0</v>
      </c>
      <c r="M280" s="5">
        <f t="shared" si="37"/>
        <v>0</v>
      </c>
      <c r="N280" s="13">
        <f t="shared" si="38"/>
        <v>0</v>
      </c>
      <c r="O280" s="49" t="e">
        <f t="shared" si="39"/>
        <v>#DIV/0!</v>
      </c>
      <c r="P280" s="50"/>
      <c r="R280" s="27">
        <f t="shared" si="40"/>
        <v>0</v>
      </c>
      <c r="S280" s="25"/>
    </row>
    <row r="281" spans="1:19" x14ac:dyDescent="0.25">
      <c r="A281" s="11">
        <v>393</v>
      </c>
      <c r="B281" s="2"/>
      <c r="C281" s="2"/>
      <c r="D281" s="2"/>
      <c r="E281" s="2"/>
      <c r="F281" s="2"/>
      <c r="G281" s="2"/>
      <c r="K281" s="14">
        <v>393</v>
      </c>
      <c r="L281" s="5">
        <f t="shared" si="36"/>
        <v>0</v>
      </c>
      <c r="M281" s="5">
        <f t="shared" si="37"/>
        <v>0</v>
      </c>
      <c r="N281" s="13">
        <f t="shared" si="38"/>
        <v>0</v>
      </c>
      <c r="O281" s="49" t="e">
        <f t="shared" si="39"/>
        <v>#DIV/0!</v>
      </c>
      <c r="P281" s="50"/>
      <c r="R281" s="27">
        <f t="shared" si="40"/>
        <v>0</v>
      </c>
      <c r="S281" s="25"/>
    </row>
    <row r="282" spans="1:19" x14ac:dyDescent="0.25">
      <c r="A282" s="11">
        <v>394</v>
      </c>
      <c r="B282" s="2"/>
      <c r="C282" s="2"/>
      <c r="D282" s="2"/>
      <c r="E282" s="2"/>
      <c r="F282" s="2"/>
      <c r="G282" s="2"/>
      <c r="K282" s="14">
        <v>394</v>
      </c>
      <c r="L282" s="5">
        <f t="shared" si="36"/>
        <v>0</v>
      </c>
      <c r="M282" s="5">
        <f t="shared" si="37"/>
        <v>0</v>
      </c>
      <c r="N282" s="13">
        <f t="shared" si="38"/>
        <v>0</v>
      </c>
      <c r="O282" s="49" t="e">
        <f t="shared" si="39"/>
        <v>#DIV/0!</v>
      </c>
      <c r="P282" s="50"/>
      <c r="R282" s="27">
        <f t="shared" si="40"/>
        <v>0</v>
      </c>
      <c r="S282" s="25"/>
    </row>
    <row r="283" spans="1:19" x14ac:dyDescent="0.25">
      <c r="A283" s="11">
        <v>400</v>
      </c>
      <c r="B283" s="2"/>
      <c r="C283" s="2"/>
      <c r="D283" s="2"/>
      <c r="E283" s="2"/>
      <c r="F283" s="2"/>
      <c r="G283" s="2"/>
      <c r="K283" s="14">
        <v>400</v>
      </c>
      <c r="L283" s="5">
        <f t="shared" si="36"/>
        <v>0</v>
      </c>
      <c r="M283" s="5">
        <f t="shared" si="37"/>
        <v>0</v>
      </c>
      <c r="N283" s="13">
        <f t="shared" si="38"/>
        <v>0</v>
      </c>
      <c r="O283" s="49" t="e">
        <f t="shared" si="39"/>
        <v>#DIV/0!</v>
      </c>
      <c r="P283" s="50"/>
      <c r="R283" s="27">
        <f t="shared" si="40"/>
        <v>0</v>
      </c>
      <c r="S283" s="25"/>
    </row>
    <row r="284" spans="1:19" x14ac:dyDescent="0.25">
      <c r="A284" s="11">
        <v>412</v>
      </c>
      <c r="B284" s="2"/>
      <c r="C284" s="2"/>
      <c r="D284" s="2"/>
      <c r="E284" s="2"/>
      <c r="F284" s="2"/>
      <c r="G284" s="2"/>
      <c r="K284" s="14">
        <v>412</v>
      </c>
      <c r="L284" s="5">
        <f t="shared" si="36"/>
        <v>0</v>
      </c>
      <c r="M284" s="5">
        <f t="shared" si="37"/>
        <v>0</v>
      </c>
      <c r="N284" s="13">
        <f t="shared" si="38"/>
        <v>0</v>
      </c>
      <c r="O284" s="49" t="e">
        <f t="shared" si="39"/>
        <v>#DIV/0!</v>
      </c>
      <c r="P284" s="50"/>
      <c r="R284" s="27">
        <f t="shared" si="40"/>
        <v>0</v>
      </c>
      <c r="S284" s="25"/>
    </row>
    <row r="285" spans="1:19" x14ac:dyDescent="0.25">
      <c r="A285" s="11">
        <v>413</v>
      </c>
      <c r="B285" s="2"/>
      <c r="C285" s="2"/>
      <c r="D285" s="2"/>
      <c r="E285" s="2"/>
      <c r="F285" s="2"/>
      <c r="G285" s="2"/>
      <c r="K285" s="14">
        <v>413</v>
      </c>
      <c r="L285" s="5">
        <f t="shared" si="36"/>
        <v>0</v>
      </c>
      <c r="M285" s="5">
        <f t="shared" si="37"/>
        <v>0</v>
      </c>
      <c r="N285" s="13">
        <f t="shared" si="38"/>
        <v>0</v>
      </c>
      <c r="O285" s="49" t="e">
        <f t="shared" si="39"/>
        <v>#DIV/0!</v>
      </c>
      <c r="P285" s="50"/>
      <c r="R285" s="27">
        <f t="shared" si="40"/>
        <v>0</v>
      </c>
      <c r="S285" s="25"/>
    </row>
    <row r="286" spans="1:19" x14ac:dyDescent="0.25">
      <c r="A286" s="11">
        <v>426</v>
      </c>
      <c r="B286" s="2"/>
      <c r="C286" s="2"/>
      <c r="D286" s="2"/>
      <c r="E286" s="2"/>
      <c r="F286" s="2"/>
      <c r="G286" s="2"/>
      <c r="K286" s="14">
        <v>426</v>
      </c>
      <c r="L286" s="5">
        <f t="shared" si="36"/>
        <v>0</v>
      </c>
      <c r="M286" s="5">
        <f t="shared" si="37"/>
        <v>0</v>
      </c>
      <c r="N286" s="13">
        <f t="shared" si="38"/>
        <v>0</v>
      </c>
      <c r="O286" s="49" t="e">
        <f t="shared" si="39"/>
        <v>#DIV/0!</v>
      </c>
      <c r="P286" s="50"/>
      <c r="R286" s="27">
        <f t="shared" si="40"/>
        <v>0</v>
      </c>
      <c r="S286" s="25"/>
    </row>
    <row r="287" spans="1:19" x14ac:dyDescent="0.25">
      <c r="A287" s="11">
        <v>440</v>
      </c>
      <c r="B287" s="2"/>
      <c r="C287" s="2"/>
      <c r="D287" s="2"/>
      <c r="E287" s="2"/>
      <c r="F287" s="2"/>
      <c r="G287" s="2"/>
      <c r="K287" s="14">
        <v>440</v>
      </c>
      <c r="L287" s="5">
        <f t="shared" si="36"/>
        <v>0</v>
      </c>
      <c r="M287" s="5">
        <f t="shared" si="37"/>
        <v>0</v>
      </c>
      <c r="N287" s="13">
        <f t="shared" si="38"/>
        <v>0</v>
      </c>
      <c r="O287" s="49" t="e">
        <f t="shared" si="39"/>
        <v>#DIV/0!</v>
      </c>
      <c r="P287" s="50"/>
      <c r="R287" s="27">
        <f t="shared" si="40"/>
        <v>0</v>
      </c>
      <c r="S287" s="25"/>
    </row>
    <row r="288" spans="1:19" x14ac:dyDescent="0.25">
      <c r="A288" s="11">
        <v>456</v>
      </c>
      <c r="B288" s="2"/>
      <c r="C288" s="2"/>
      <c r="D288" s="2"/>
      <c r="E288" s="2"/>
      <c r="F288" s="2"/>
      <c r="G288" s="2"/>
      <c r="K288" s="14">
        <v>456</v>
      </c>
      <c r="L288" s="5">
        <f t="shared" si="36"/>
        <v>0</v>
      </c>
      <c r="M288" s="5">
        <f t="shared" si="37"/>
        <v>0</v>
      </c>
      <c r="N288" s="13">
        <f t="shared" si="38"/>
        <v>0</v>
      </c>
      <c r="O288" s="49" t="e">
        <f t="shared" si="39"/>
        <v>#DIV/0!</v>
      </c>
      <c r="P288" s="50"/>
      <c r="R288" s="27">
        <f t="shared" si="40"/>
        <v>0</v>
      </c>
      <c r="S288" s="25"/>
    </row>
    <row r="289" spans="1:19" x14ac:dyDescent="0.25">
      <c r="A289" s="11">
        <v>457</v>
      </c>
      <c r="B289" s="2"/>
      <c r="C289" s="2"/>
      <c r="D289" s="2"/>
      <c r="E289" s="2"/>
      <c r="F289" s="2"/>
      <c r="G289" s="2"/>
      <c r="K289" s="14">
        <v>457</v>
      </c>
      <c r="L289" s="5">
        <f t="shared" si="36"/>
        <v>0</v>
      </c>
      <c r="M289" s="5">
        <f t="shared" si="37"/>
        <v>0</v>
      </c>
      <c r="N289" s="13">
        <f t="shared" si="38"/>
        <v>0</v>
      </c>
      <c r="O289" s="49" t="e">
        <f t="shared" si="39"/>
        <v>#DIV/0!</v>
      </c>
      <c r="P289" s="50"/>
      <c r="R289" s="27">
        <f t="shared" si="40"/>
        <v>0</v>
      </c>
      <c r="S289" s="25"/>
    </row>
    <row r="290" spans="1:19" x14ac:dyDescent="0.25">
      <c r="A290" s="11">
        <v>483</v>
      </c>
      <c r="B290" s="2"/>
      <c r="C290" s="2"/>
      <c r="D290" s="2"/>
      <c r="E290" s="2"/>
      <c r="F290" s="2"/>
      <c r="G290" s="2"/>
      <c r="K290" s="14">
        <v>483</v>
      </c>
      <c r="L290" s="5">
        <f t="shared" si="36"/>
        <v>0</v>
      </c>
      <c r="M290" s="5">
        <f t="shared" si="37"/>
        <v>0</v>
      </c>
      <c r="N290" s="13">
        <f t="shared" si="38"/>
        <v>0</v>
      </c>
      <c r="O290" s="49" t="e">
        <f t="shared" si="39"/>
        <v>#DIV/0!</v>
      </c>
      <c r="P290" s="50"/>
      <c r="R290" s="27">
        <f t="shared" si="40"/>
        <v>0</v>
      </c>
      <c r="S290" s="25"/>
    </row>
    <row r="291" spans="1:19" x14ac:dyDescent="0.25">
      <c r="A291" s="11">
        <v>485</v>
      </c>
      <c r="B291" s="2"/>
      <c r="C291" s="2"/>
      <c r="D291" s="2"/>
      <c r="E291" s="2"/>
      <c r="F291" s="2"/>
      <c r="G291" s="2"/>
      <c r="K291" s="14">
        <v>485</v>
      </c>
      <c r="L291" s="5">
        <f t="shared" si="36"/>
        <v>0</v>
      </c>
      <c r="M291" s="5">
        <f t="shared" si="37"/>
        <v>0</v>
      </c>
      <c r="N291" s="13">
        <f t="shared" si="38"/>
        <v>0</v>
      </c>
      <c r="O291" s="49" t="e">
        <f t="shared" si="39"/>
        <v>#DIV/0!</v>
      </c>
      <c r="P291" s="50"/>
      <c r="R291" s="27">
        <f t="shared" si="40"/>
        <v>0</v>
      </c>
      <c r="S291" s="25"/>
    </row>
    <row r="292" spans="1:19" x14ac:dyDescent="0.25">
      <c r="A292" s="11">
        <v>499</v>
      </c>
      <c r="B292" s="2"/>
      <c r="C292" s="2"/>
      <c r="D292" s="2"/>
      <c r="E292" s="2"/>
      <c r="F292" s="2"/>
      <c r="G292" s="2"/>
      <c r="K292" s="14">
        <v>499</v>
      </c>
      <c r="L292" s="5">
        <f t="shared" si="36"/>
        <v>0</v>
      </c>
      <c r="M292" s="5">
        <f t="shared" si="37"/>
        <v>0</v>
      </c>
      <c r="N292" s="13">
        <f t="shared" si="38"/>
        <v>0</v>
      </c>
      <c r="O292" s="49" t="e">
        <f t="shared" si="39"/>
        <v>#DIV/0!</v>
      </c>
      <c r="P292" s="50"/>
      <c r="R292" s="27">
        <f t="shared" si="40"/>
        <v>0</v>
      </c>
      <c r="S292" s="25"/>
    </row>
    <row r="293" spans="1:19" x14ac:dyDescent="0.25">
      <c r="A293" s="11">
        <v>500</v>
      </c>
      <c r="B293" s="2"/>
      <c r="C293" s="2"/>
      <c r="D293" s="2"/>
      <c r="E293" s="2"/>
      <c r="F293" s="2"/>
      <c r="G293" s="2"/>
      <c r="K293" s="14">
        <v>500</v>
      </c>
      <c r="L293" s="5">
        <f t="shared" si="36"/>
        <v>0</v>
      </c>
      <c r="M293" s="5">
        <f t="shared" si="37"/>
        <v>0</v>
      </c>
      <c r="N293" s="13">
        <f t="shared" si="38"/>
        <v>0</v>
      </c>
      <c r="O293" s="49" t="e">
        <f t="shared" si="39"/>
        <v>#DIV/0!</v>
      </c>
      <c r="P293" s="50"/>
      <c r="R293" s="27">
        <f t="shared" si="40"/>
        <v>0</v>
      </c>
      <c r="S293" s="25"/>
    </row>
    <row r="294" spans="1:19" x14ac:dyDescent="0.25">
      <c r="A294" s="11">
        <v>509</v>
      </c>
      <c r="B294" s="2"/>
      <c r="C294" s="2"/>
      <c r="D294" s="2"/>
      <c r="E294" s="2"/>
      <c r="F294" s="2"/>
      <c r="G294" s="2"/>
      <c r="K294" s="14">
        <v>509</v>
      </c>
      <c r="L294" s="5">
        <f t="shared" si="36"/>
        <v>0</v>
      </c>
      <c r="M294" s="5">
        <f t="shared" si="37"/>
        <v>0</v>
      </c>
      <c r="N294" s="13">
        <f t="shared" si="38"/>
        <v>0</v>
      </c>
      <c r="O294" s="49" t="e">
        <f t="shared" si="39"/>
        <v>#DIV/0!</v>
      </c>
      <c r="P294" s="50"/>
      <c r="R294" s="27">
        <f t="shared" si="40"/>
        <v>0</v>
      </c>
      <c r="S294" s="25"/>
    </row>
    <row r="295" spans="1:19" x14ac:dyDescent="0.25">
      <c r="A295" s="11">
        <v>528</v>
      </c>
      <c r="B295" s="2"/>
      <c r="C295" s="2"/>
      <c r="D295" s="2"/>
      <c r="E295" s="2"/>
      <c r="F295" s="2"/>
      <c r="G295" s="2"/>
      <c r="K295" s="14">
        <v>528</v>
      </c>
      <c r="L295" s="5">
        <f t="shared" si="36"/>
        <v>0</v>
      </c>
      <c r="M295" s="5">
        <f t="shared" si="37"/>
        <v>0</v>
      </c>
      <c r="N295" s="13">
        <f t="shared" si="38"/>
        <v>0</v>
      </c>
      <c r="O295" s="49" t="e">
        <f t="shared" si="39"/>
        <v>#DIV/0!</v>
      </c>
      <c r="P295" s="50"/>
      <c r="R295" s="27">
        <f t="shared" si="40"/>
        <v>0</v>
      </c>
      <c r="S295" s="25"/>
    </row>
    <row r="296" spans="1:19" x14ac:dyDescent="0.25">
      <c r="A296" s="11">
        <v>539</v>
      </c>
      <c r="B296" s="2"/>
      <c r="C296" s="2"/>
      <c r="D296" s="2"/>
      <c r="E296" s="2"/>
      <c r="F296" s="2"/>
      <c r="G296" s="2"/>
      <c r="K296" s="14">
        <v>539</v>
      </c>
      <c r="L296" s="5">
        <f t="shared" si="36"/>
        <v>0</v>
      </c>
      <c r="M296" s="5">
        <f t="shared" si="37"/>
        <v>0</v>
      </c>
      <c r="N296" s="13">
        <f t="shared" si="38"/>
        <v>0</v>
      </c>
      <c r="O296" s="49" t="e">
        <f t="shared" si="39"/>
        <v>#DIV/0!</v>
      </c>
      <c r="P296" s="50"/>
      <c r="R296" s="27">
        <f t="shared" si="40"/>
        <v>0</v>
      </c>
      <c r="S296" s="25"/>
    </row>
    <row r="297" spans="1:19" x14ac:dyDescent="0.25">
      <c r="A297" s="11">
        <v>554</v>
      </c>
      <c r="B297" s="2"/>
      <c r="C297" s="2"/>
      <c r="D297" s="2"/>
      <c r="E297" s="2"/>
      <c r="F297" s="2"/>
      <c r="G297" s="2"/>
      <c r="K297" s="14">
        <v>554</v>
      </c>
      <c r="L297" s="5">
        <f t="shared" si="36"/>
        <v>0</v>
      </c>
      <c r="M297" s="5">
        <f t="shared" si="37"/>
        <v>0</v>
      </c>
      <c r="N297" s="13">
        <f t="shared" si="38"/>
        <v>0</v>
      </c>
      <c r="O297" s="49" t="e">
        <f t="shared" si="39"/>
        <v>#DIV/0!</v>
      </c>
      <c r="P297" s="50"/>
      <c r="R297" s="27">
        <f t="shared" si="40"/>
        <v>0</v>
      </c>
      <c r="S297" s="25"/>
    </row>
    <row r="298" spans="1:19" x14ac:dyDescent="0.25">
      <c r="A298" s="11">
        <v>565</v>
      </c>
      <c r="B298" s="2"/>
      <c r="C298" s="2"/>
      <c r="D298" s="2"/>
      <c r="E298" s="2"/>
      <c r="F298" s="2"/>
      <c r="G298" s="2"/>
      <c r="K298" s="14">
        <v>565</v>
      </c>
      <c r="L298" s="5">
        <f t="shared" si="36"/>
        <v>0</v>
      </c>
      <c r="M298" s="5">
        <f t="shared" si="37"/>
        <v>0</v>
      </c>
      <c r="N298" s="13">
        <f t="shared" si="38"/>
        <v>0</v>
      </c>
      <c r="O298" s="49" t="e">
        <f t="shared" si="39"/>
        <v>#DIV/0!</v>
      </c>
      <c r="P298" s="50"/>
      <c r="R298" s="27">
        <f t="shared" si="40"/>
        <v>0</v>
      </c>
      <c r="S298" s="25"/>
    </row>
    <row r="299" spans="1:19" x14ac:dyDescent="0.25">
      <c r="A299" s="11">
        <v>568</v>
      </c>
      <c r="B299" s="2"/>
      <c r="C299" s="2"/>
      <c r="D299" s="2"/>
      <c r="E299" s="2"/>
      <c r="F299" s="2"/>
      <c r="G299" s="2"/>
      <c r="K299" s="14">
        <v>568</v>
      </c>
      <c r="L299" s="5">
        <f t="shared" si="36"/>
        <v>0</v>
      </c>
      <c r="M299" s="5">
        <f t="shared" si="37"/>
        <v>0</v>
      </c>
      <c r="N299" s="13">
        <f t="shared" si="38"/>
        <v>0</v>
      </c>
      <c r="O299" s="49" t="e">
        <f t="shared" si="39"/>
        <v>#DIV/0!</v>
      </c>
      <c r="P299" s="50"/>
      <c r="R299" s="27">
        <f t="shared" si="40"/>
        <v>0</v>
      </c>
      <c r="S299" s="25"/>
    </row>
    <row r="300" spans="1:19" x14ac:dyDescent="0.25">
      <c r="A300" s="11">
        <v>570</v>
      </c>
      <c r="B300" s="2"/>
      <c r="C300" s="2"/>
      <c r="D300" s="2"/>
      <c r="E300" s="2"/>
      <c r="F300" s="2"/>
      <c r="G300" s="2"/>
      <c r="K300" s="14">
        <v>570</v>
      </c>
      <c r="L300" s="5">
        <f t="shared" si="36"/>
        <v>0</v>
      </c>
      <c r="M300" s="5">
        <f t="shared" si="37"/>
        <v>0</v>
      </c>
      <c r="N300" s="13">
        <f t="shared" si="38"/>
        <v>0</v>
      </c>
      <c r="O300" s="49" t="e">
        <f t="shared" si="39"/>
        <v>#DIV/0!</v>
      </c>
      <c r="P300" s="50"/>
      <c r="R300" s="27">
        <f t="shared" si="40"/>
        <v>0</v>
      </c>
      <c r="S300" s="25"/>
    </row>
    <row r="301" spans="1:19" x14ac:dyDescent="0.25">
      <c r="A301" s="11">
        <v>579</v>
      </c>
      <c r="B301" s="2"/>
      <c r="C301" s="2"/>
      <c r="D301" s="2"/>
      <c r="E301" s="2"/>
      <c r="F301" s="2"/>
      <c r="G301" s="2"/>
      <c r="K301" s="14">
        <v>579</v>
      </c>
      <c r="L301" s="5">
        <f t="shared" si="36"/>
        <v>0</v>
      </c>
      <c r="M301" s="5">
        <f t="shared" si="37"/>
        <v>0</v>
      </c>
      <c r="N301" s="13">
        <f t="shared" si="38"/>
        <v>0</v>
      </c>
      <c r="O301" s="49" t="e">
        <f t="shared" si="39"/>
        <v>#DIV/0!</v>
      </c>
      <c r="P301" s="50"/>
      <c r="R301" s="27">
        <f t="shared" si="40"/>
        <v>0</v>
      </c>
      <c r="S301" s="25"/>
    </row>
    <row r="302" spans="1:19" x14ac:dyDescent="0.25">
      <c r="A302" s="11">
        <v>598</v>
      </c>
      <c r="B302" s="2"/>
      <c r="C302" s="2"/>
      <c r="D302" s="2"/>
      <c r="E302" s="2"/>
      <c r="F302" s="2"/>
      <c r="G302" s="2"/>
      <c r="K302" s="14">
        <v>598</v>
      </c>
      <c r="L302" s="5">
        <f t="shared" si="36"/>
        <v>0</v>
      </c>
      <c r="M302" s="5">
        <f t="shared" si="37"/>
        <v>0</v>
      </c>
      <c r="N302" s="13">
        <f t="shared" si="38"/>
        <v>0</v>
      </c>
      <c r="O302" s="49" t="e">
        <f t="shared" si="39"/>
        <v>#DIV/0!</v>
      </c>
      <c r="P302" s="50"/>
      <c r="R302" s="27">
        <f t="shared" si="40"/>
        <v>0</v>
      </c>
      <c r="S302" s="25"/>
    </row>
    <row r="303" spans="1:19" x14ac:dyDescent="0.25">
      <c r="A303" s="11">
        <v>623</v>
      </c>
      <c r="B303" s="2"/>
      <c r="C303" s="2"/>
      <c r="D303" s="2"/>
      <c r="E303" s="2"/>
      <c r="F303" s="2"/>
      <c r="G303" s="2"/>
      <c r="K303" s="14">
        <v>623</v>
      </c>
      <c r="L303" s="5">
        <f t="shared" si="36"/>
        <v>0</v>
      </c>
      <c r="M303" s="5">
        <f t="shared" si="37"/>
        <v>0</v>
      </c>
      <c r="N303" s="13">
        <f t="shared" si="38"/>
        <v>0</v>
      </c>
      <c r="O303" s="49" t="e">
        <f t="shared" si="39"/>
        <v>#DIV/0!</v>
      </c>
      <c r="P303" s="50"/>
      <c r="R303" s="27">
        <f t="shared" si="40"/>
        <v>0</v>
      </c>
      <c r="S303" s="25"/>
    </row>
    <row r="304" spans="1:19" x14ac:dyDescent="0.25">
      <c r="A304" s="11">
        <v>649</v>
      </c>
      <c r="B304" s="2"/>
      <c r="C304" s="2"/>
      <c r="D304" s="2"/>
      <c r="E304" s="2"/>
      <c r="F304" s="2"/>
      <c r="G304" s="2"/>
      <c r="K304" s="14">
        <v>649</v>
      </c>
      <c r="L304" s="5">
        <f t="shared" si="36"/>
        <v>0</v>
      </c>
      <c r="M304" s="5">
        <f t="shared" si="37"/>
        <v>0</v>
      </c>
      <c r="N304" s="13">
        <f t="shared" si="38"/>
        <v>0</v>
      </c>
      <c r="O304" s="49" t="e">
        <f t="shared" si="39"/>
        <v>#DIV/0!</v>
      </c>
      <c r="P304" s="50"/>
      <c r="R304" s="27">
        <f t="shared" si="40"/>
        <v>0</v>
      </c>
      <c r="S304" s="25"/>
    </row>
    <row r="305" spans="1:19" x14ac:dyDescent="0.25">
      <c r="A305" s="11">
        <v>662</v>
      </c>
      <c r="B305" s="2"/>
      <c r="C305" s="2"/>
      <c r="D305" s="2"/>
      <c r="E305" s="2"/>
      <c r="F305" s="2"/>
      <c r="G305" s="2"/>
      <c r="K305" s="14">
        <v>662</v>
      </c>
      <c r="L305" s="5">
        <f t="shared" si="36"/>
        <v>0</v>
      </c>
      <c r="M305" s="5">
        <f t="shared" si="37"/>
        <v>0</v>
      </c>
      <c r="N305" s="13">
        <f t="shared" si="38"/>
        <v>0</v>
      </c>
      <c r="O305" s="49" t="e">
        <f t="shared" si="39"/>
        <v>#DIV/0!</v>
      </c>
      <c r="P305" s="50"/>
      <c r="R305" s="27">
        <f t="shared" si="40"/>
        <v>0</v>
      </c>
      <c r="S305" s="25"/>
    </row>
    <row r="306" spans="1:19" x14ac:dyDescent="0.25">
      <c r="A306" s="11">
        <v>669</v>
      </c>
      <c r="B306" s="2"/>
      <c r="C306" s="2"/>
      <c r="D306" s="2"/>
      <c r="E306" s="2"/>
      <c r="F306" s="2"/>
      <c r="G306" s="2"/>
      <c r="K306" s="14">
        <v>669</v>
      </c>
      <c r="L306" s="5">
        <f t="shared" si="36"/>
        <v>0</v>
      </c>
      <c r="M306" s="5">
        <f t="shared" si="37"/>
        <v>0</v>
      </c>
      <c r="N306" s="13">
        <f t="shared" si="38"/>
        <v>0</v>
      </c>
      <c r="O306" s="49" t="e">
        <f t="shared" si="39"/>
        <v>#DIV/0!</v>
      </c>
      <c r="P306" s="50"/>
      <c r="R306" s="27">
        <f t="shared" si="40"/>
        <v>0</v>
      </c>
      <c r="S306" s="25"/>
    </row>
    <row r="307" spans="1:19" x14ac:dyDescent="0.25">
      <c r="A307" s="11">
        <v>710</v>
      </c>
      <c r="B307" s="2"/>
      <c r="C307" s="2"/>
      <c r="D307" s="2"/>
      <c r="E307" s="2"/>
      <c r="F307" s="2"/>
      <c r="G307" s="2"/>
      <c r="K307" s="14">
        <v>710</v>
      </c>
      <c r="L307" s="5">
        <f t="shared" si="36"/>
        <v>0</v>
      </c>
      <c r="M307" s="5">
        <f t="shared" si="37"/>
        <v>0</v>
      </c>
      <c r="N307" s="13">
        <f t="shared" si="38"/>
        <v>0</v>
      </c>
      <c r="O307" s="49" t="e">
        <f t="shared" si="39"/>
        <v>#DIV/0!</v>
      </c>
      <c r="P307" s="50"/>
      <c r="R307" s="27">
        <f t="shared" si="40"/>
        <v>0</v>
      </c>
      <c r="S307" s="25"/>
    </row>
    <row r="308" spans="1:19" x14ac:dyDescent="0.25">
      <c r="A308" s="11">
        <v>711</v>
      </c>
      <c r="B308" s="2"/>
      <c r="C308" s="2"/>
      <c r="D308" s="2"/>
      <c r="E308" s="2"/>
      <c r="F308" s="2"/>
      <c r="G308" s="2"/>
      <c r="K308" s="14">
        <v>711</v>
      </c>
      <c r="L308" s="5">
        <f t="shared" ref="L308" si="41">MIN(B308:G308)</f>
        <v>0</v>
      </c>
      <c r="M308" s="5">
        <f t="shared" ref="M308" si="42">MAX(B308:G308)</f>
        <v>0</v>
      </c>
      <c r="N308" s="13">
        <f t="shared" ref="N308" si="43">20*LOG((1/6)*(10^(B308/20)+10^(C308/20)+10^(D308/20)+10^(E308/20)+10^(F308/20)+10^(G308/20)))</f>
        <v>0</v>
      </c>
      <c r="O308" s="49" t="e">
        <f t="shared" ref="O308" si="44">STDEV(B308:G308)</f>
        <v>#DIV/0!</v>
      </c>
      <c r="P308" s="50"/>
      <c r="R308" s="27">
        <f t="shared" si="40"/>
        <v>0</v>
      </c>
      <c r="S308" s="25"/>
    </row>
    <row r="309" spans="1:19" x14ac:dyDescent="0.25">
      <c r="R309" s="23"/>
      <c r="S309" s="25"/>
    </row>
    <row r="310" spans="1:19" x14ac:dyDescent="0.25">
      <c r="R310" s="23"/>
      <c r="S310" s="25"/>
    </row>
    <row r="311" spans="1:19" x14ac:dyDescent="0.25">
      <c r="R311" s="23"/>
      <c r="S311" s="25"/>
    </row>
    <row r="312" spans="1:19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6"/>
    </row>
    <row r="313" spans="1:19" x14ac:dyDescent="0.25">
      <c r="R313" s="23"/>
      <c r="S313" s="25"/>
    </row>
    <row r="314" spans="1:19" x14ac:dyDescent="0.25">
      <c r="R314" s="23"/>
      <c r="S314" s="25"/>
    </row>
    <row r="315" spans="1:19" x14ac:dyDescent="0.25">
      <c r="R315" s="23"/>
      <c r="S315" s="25"/>
    </row>
    <row r="316" spans="1:19" ht="18.75" x14ac:dyDescent="0.3">
      <c r="A316" s="51" t="s">
        <v>18</v>
      </c>
      <c r="B316" s="52"/>
      <c r="C316" s="52"/>
      <c r="D316" s="52"/>
      <c r="E316" s="52"/>
      <c r="F316" s="52"/>
      <c r="G316" s="53"/>
      <c r="K316" s="42" t="s">
        <v>30</v>
      </c>
      <c r="L316" s="42"/>
      <c r="M316" s="42"/>
      <c r="N316" s="42"/>
      <c r="O316" s="42"/>
      <c r="P316" s="42"/>
      <c r="R316" s="23"/>
      <c r="S316" s="25"/>
    </row>
    <row r="317" spans="1:19" x14ac:dyDescent="0.25">
      <c r="A317" s="54" t="s">
        <v>25</v>
      </c>
      <c r="B317" s="55" t="s">
        <v>24</v>
      </c>
      <c r="C317" s="56"/>
      <c r="D317" s="56"/>
      <c r="E317" s="56"/>
      <c r="F317" s="56"/>
      <c r="G317" s="57"/>
      <c r="K317" s="4" t="s">
        <v>0</v>
      </c>
      <c r="L317" s="36" t="s">
        <v>3</v>
      </c>
      <c r="M317" s="37"/>
      <c r="N317" s="37"/>
      <c r="O317" s="37"/>
      <c r="P317" s="38"/>
      <c r="R317" s="23"/>
      <c r="S317" s="25"/>
    </row>
    <row r="318" spans="1:19" x14ac:dyDescent="0.25">
      <c r="A318" s="54"/>
      <c r="B318" s="11">
        <v>1</v>
      </c>
      <c r="C318" s="11">
        <v>2</v>
      </c>
      <c r="D318" s="11">
        <v>3</v>
      </c>
      <c r="E318" s="11">
        <v>4</v>
      </c>
      <c r="F318" s="11">
        <v>5</v>
      </c>
      <c r="G318" s="11">
        <v>6</v>
      </c>
      <c r="K318" s="4"/>
      <c r="L318" s="4" t="s">
        <v>4</v>
      </c>
      <c r="M318" s="4" t="s">
        <v>5</v>
      </c>
      <c r="N318" s="4" t="s">
        <v>6</v>
      </c>
      <c r="O318" s="36" t="s">
        <v>26</v>
      </c>
      <c r="P318" s="38"/>
      <c r="R318" s="23"/>
      <c r="S318" s="25"/>
    </row>
    <row r="319" spans="1:19" x14ac:dyDescent="0.25">
      <c r="A319" s="11">
        <v>82</v>
      </c>
      <c r="B319" s="2"/>
      <c r="C319" s="2"/>
      <c r="D319" s="2"/>
      <c r="E319" s="2"/>
      <c r="F319" s="2"/>
      <c r="G319" s="2"/>
      <c r="K319" s="14">
        <v>82</v>
      </c>
      <c r="L319" s="5">
        <f t="shared" ref="L319:L382" si="45">MIN(B319:G319)</f>
        <v>0</v>
      </c>
      <c r="M319" s="5">
        <f t="shared" ref="M319:M382" si="46">MAX(B319:G319)</f>
        <v>0</v>
      </c>
      <c r="N319" s="13">
        <f t="shared" ref="N319:N382" si="47">20*LOG((1/6)*(10^(B319/20)+10^(C319/20)+10^(D319/20)+10^(E319/20)+10^(F319/20)+10^(G319/20)))</f>
        <v>0</v>
      </c>
      <c r="O319" s="49" t="e">
        <f t="shared" ref="O319:O382" si="48">STDEV(B319:G319)</f>
        <v>#DIV/0!</v>
      </c>
      <c r="P319" s="50"/>
      <c r="R319" s="27">
        <f>IF(N319&gt;85,1,0)</f>
        <v>0</v>
      </c>
      <c r="S319" s="25"/>
    </row>
    <row r="320" spans="1:19" x14ac:dyDescent="0.25">
      <c r="A320" s="11">
        <v>133</v>
      </c>
      <c r="B320" s="2"/>
      <c r="C320" s="2"/>
      <c r="D320" s="2"/>
      <c r="E320" s="2"/>
      <c r="F320" s="2"/>
      <c r="G320" s="2"/>
      <c r="K320" s="14">
        <v>133</v>
      </c>
      <c r="L320" s="5">
        <f t="shared" si="45"/>
        <v>0</v>
      </c>
      <c r="M320" s="5">
        <f t="shared" si="46"/>
        <v>0</v>
      </c>
      <c r="N320" s="13">
        <f t="shared" si="47"/>
        <v>0</v>
      </c>
      <c r="O320" s="49" t="e">
        <f t="shared" si="48"/>
        <v>#DIV/0!</v>
      </c>
      <c r="P320" s="50"/>
      <c r="R320" s="27">
        <f t="shared" ref="R320:R383" si="49">IF(N320&gt;85,1,0)</f>
        <v>0</v>
      </c>
      <c r="S320" s="25"/>
    </row>
    <row r="321" spans="1:19" x14ac:dyDescent="0.25">
      <c r="A321" s="11">
        <v>138</v>
      </c>
      <c r="B321" s="2"/>
      <c r="C321" s="2"/>
      <c r="D321" s="2"/>
      <c r="E321" s="2"/>
      <c r="F321" s="2"/>
      <c r="G321" s="2"/>
      <c r="K321" s="14">
        <v>138</v>
      </c>
      <c r="L321" s="5">
        <f t="shared" si="45"/>
        <v>0</v>
      </c>
      <c r="M321" s="5">
        <f t="shared" si="46"/>
        <v>0</v>
      </c>
      <c r="N321" s="13">
        <f t="shared" si="47"/>
        <v>0</v>
      </c>
      <c r="O321" s="49" t="e">
        <f t="shared" si="48"/>
        <v>#DIV/0!</v>
      </c>
      <c r="P321" s="50"/>
      <c r="R321" s="27">
        <f t="shared" si="49"/>
        <v>0</v>
      </c>
      <c r="S321" s="25"/>
    </row>
    <row r="322" spans="1:19" x14ac:dyDescent="0.25">
      <c r="A322" s="11">
        <v>174</v>
      </c>
      <c r="B322" s="10"/>
      <c r="C322" s="10"/>
      <c r="D322" s="10"/>
      <c r="E322" s="10"/>
      <c r="F322" s="10"/>
      <c r="G322" s="10"/>
      <c r="K322" s="14">
        <v>174</v>
      </c>
      <c r="L322" s="5">
        <f t="shared" si="45"/>
        <v>0</v>
      </c>
      <c r="M322" s="5">
        <f t="shared" si="46"/>
        <v>0</v>
      </c>
      <c r="N322" s="13">
        <f t="shared" si="47"/>
        <v>0</v>
      </c>
      <c r="O322" s="49" t="e">
        <f t="shared" si="48"/>
        <v>#DIV/0!</v>
      </c>
      <c r="P322" s="50"/>
      <c r="R322" s="27">
        <f t="shared" si="49"/>
        <v>0</v>
      </c>
      <c r="S322" s="25"/>
    </row>
    <row r="323" spans="1:19" x14ac:dyDescent="0.25">
      <c r="A323" s="11">
        <v>194</v>
      </c>
      <c r="B323" s="10"/>
      <c r="C323" s="10"/>
      <c r="D323" s="10"/>
      <c r="E323" s="10"/>
      <c r="F323" s="10"/>
      <c r="G323" s="10"/>
      <c r="K323" s="14">
        <v>194</v>
      </c>
      <c r="L323" s="5">
        <f t="shared" si="45"/>
        <v>0</v>
      </c>
      <c r="M323" s="5">
        <f t="shared" si="46"/>
        <v>0</v>
      </c>
      <c r="N323" s="13">
        <f t="shared" si="47"/>
        <v>0</v>
      </c>
      <c r="O323" s="49" t="e">
        <f t="shared" si="48"/>
        <v>#DIV/0!</v>
      </c>
      <c r="P323" s="50"/>
      <c r="R323" s="27">
        <f t="shared" si="49"/>
        <v>0</v>
      </c>
      <c r="S323" s="25"/>
    </row>
    <row r="324" spans="1:19" x14ac:dyDescent="0.25">
      <c r="A324" s="11">
        <v>197</v>
      </c>
      <c r="B324" s="10"/>
      <c r="C324" s="10"/>
      <c r="D324" s="10"/>
      <c r="E324" s="10"/>
      <c r="F324" s="10"/>
      <c r="G324" s="10"/>
      <c r="K324" s="14">
        <v>197</v>
      </c>
      <c r="L324" s="5">
        <f t="shared" si="45"/>
        <v>0</v>
      </c>
      <c r="M324" s="5">
        <f t="shared" si="46"/>
        <v>0</v>
      </c>
      <c r="N324" s="13">
        <f t="shared" si="47"/>
        <v>0</v>
      </c>
      <c r="O324" s="49" t="e">
        <f t="shared" si="48"/>
        <v>#DIV/0!</v>
      </c>
      <c r="P324" s="50"/>
      <c r="R324" s="27">
        <f t="shared" si="49"/>
        <v>0</v>
      </c>
      <c r="S324" s="25"/>
    </row>
    <row r="325" spans="1:19" x14ac:dyDescent="0.25">
      <c r="A325" s="11">
        <v>198</v>
      </c>
      <c r="B325" s="10"/>
      <c r="C325" s="10"/>
      <c r="D325" s="10"/>
      <c r="E325" s="10"/>
      <c r="F325" s="10"/>
      <c r="G325" s="10"/>
      <c r="K325" s="14">
        <v>198</v>
      </c>
      <c r="L325" s="5">
        <f t="shared" si="45"/>
        <v>0</v>
      </c>
      <c r="M325" s="5">
        <f t="shared" si="46"/>
        <v>0</v>
      </c>
      <c r="N325" s="13">
        <f t="shared" si="47"/>
        <v>0</v>
      </c>
      <c r="O325" s="49" t="e">
        <f t="shared" si="48"/>
        <v>#DIV/0!</v>
      </c>
      <c r="P325" s="50"/>
      <c r="R325" s="27">
        <f t="shared" si="49"/>
        <v>0</v>
      </c>
      <c r="S325" s="25"/>
    </row>
    <row r="326" spans="1:19" x14ac:dyDescent="0.25">
      <c r="A326" s="11">
        <v>214</v>
      </c>
      <c r="B326" s="10"/>
      <c r="C326" s="10"/>
      <c r="D326" s="10"/>
      <c r="E326" s="10"/>
      <c r="F326" s="10"/>
      <c r="G326" s="10"/>
      <c r="K326" s="14">
        <v>214</v>
      </c>
      <c r="L326" s="5">
        <f t="shared" si="45"/>
        <v>0</v>
      </c>
      <c r="M326" s="5">
        <f t="shared" si="46"/>
        <v>0</v>
      </c>
      <c r="N326" s="13">
        <f t="shared" si="47"/>
        <v>0</v>
      </c>
      <c r="O326" s="49" t="e">
        <f t="shared" si="48"/>
        <v>#DIV/0!</v>
      </c>
      <c r="P326" s="50"/>
      <c r="R326" s="27">
        <f t="shared" si="49"/>
        <v>0</v>
      </c>
      <c r="S326" s="25"/>
    </row>
    <row r="327" spans="1:19" x14ac:dyDescent="0.25">
      <c r="A327" s="11">
        <v>223</v>
      </c>
      <c r="B327" s="10"/>
      <c r="C327" s="2"/>
      <c r="D327" s="10"/>
      <c r="E327" s="10"/>
      <c r="F327" s="10"/>
      <c r="G327" s="10"/>
      <c r="K327" s="14">
        <v>223</v>
      </c>
      <c r="L327" s="5">
        <f t="shared" si="45"/>
        <v>0</v>
      </c>
      <c r="M327" s="5">
        <f t="shared" si="46"/>
        <v>0</v>
      </c>
      <c r="N327" s="13">
        <f t="shared" si="47"/>
        <v>0</v>
      </c>
      <c r="O327" s="49" t="e">
        <f t="shared" si="48"/>
        <v>#DIV/0!</v>
      </c>
      <c r="P327" s="50"/>
      <c r="R327" s="27">
        <f t="shared" si="49"/>
        <v>0</v>
      </c>
      <c r="S327" s="25"/>
    </row>
    <row r="328" spans="1:19" x14ac:dyDescent="0.25">
      <c r="A328" s="11">
        <v>233</v>
      </c>
      <c r="B328" s="10"/>
      <c r="C328" s="2"/>
      <c r="D328" s="10"/>
      <c r="E328" s="10"/>
      <c r="F328" s="10"/>
      <c r="G328" s="10"/>
      <c r="K328" s="14">
        <v>233</v>
      </c>
      <c r="L328" s="5">
        <f t="shared" si="45"/>
        <v>0</v>
      </c>
      <c r="M328" s="5">
        <f t="shared" si="46"/>
        <v>0</v>
      </c>
      <c r="N328" s="13">
        <f t="shared" si="47"/>
        <v>0</v>
      </c>
      <c r="O328" s="49" t="e">
        <f t="shared" si="48"/>
        <v>#DIV/0!</v>
      </c>
      <c r="P328" s="50"/>
      <c r="R328" s="27">
        <f t="shared" si="49"/>
        <v>0</v>
      </c>
      <c r="S328" s="25"/>
    </row>
    <row r="329" spans="1:19" x14ac:dyDescent="0.25">
      <c r="A329" s="11">
        <v>248</v>
      </c>
      <c r="B329" s="10"/>
      <c r="C329" s="10"/>
      <c r="D329" s="10"/>
      <c r="E329" s="10"/>
      <c r="F329" s="10"/>
      <c r="G329" s="10"/>
      <c r="K329" s="14">
        <v>248</v>
      </c>
      <c r="L329" s="5">
        <f t="shared" si="45"/>
        <v>0</v>
      </c>
      <c r="M329" s="5">
        <f t="shared" si="46"/>
        <v>0</v>
      </c>
      <c r="N329" s="13">
        <f t="shared" si="47"/>
        <v>0</v>
      </c>
      <c r="O329" s="49" t="e">
        <f t="shared" si="48"/>
        <v>#DIV/0!</v>
      </c>
      <c r="P329" s="50"/>
      <c r="R329" s="27">
        <f t="shared" si="49"/>
        <v>0</v>
      </c>
      <c r="S329" s="25"/>
    </row>
    <row r="330" spans="1:19" x14ac:dyDescent="0.25">
      <c r="A330" s="11">
        <v>254</v>
      </c>
      <c r="B330" s="10"/>
      <c r="C330" s="10"/>
      <c r="D330" s="10"/>
      <c r="E330" s="10"/>
      <c r="F330" s="10"/>
      <c r="G330" s="10"/>
      <c r="K330" s="14">
        <v>254</v>
      </c>
      <c r="L330" s="5">
        <f t="shared" si="45"/>
        <v>0</v>
      </c>
      <c r="M330" s="5">
        <f t="shared" si="46"/>
        <v>0</v>
      </c>
      <c r="N330" s="13">
        <f t="shared" si="47"/>
        <v>0</v>
      </c>
      <c r="O330" s="49" t="e">
        <f t="shared" si="48"/>
        <v>#DIV/0!</v>
      </c>
      <c r="P330" s="50"/>
      <c r="R330" s="27">
        <f t="shared" si="49"/>
        <v>0</v>
      </c>
      <c r="S330" s="25"/>
    </row>
    <row r="331" spans="1:19" x14ac:dyDescent="0.25">
      <c r="A331" s="11">
        <v>264</v>
      </c>
      <c r="B331" s="10"/>
      <c r="C331" s="10"/>
      <c r="D331" s="10"/>
      <c r="E331" s="10"/>
      <c r="F331" s="10"/>
      <c r="G331" s="10"/>
      <c r="K331" s="14">
        <v>264</v>
      </c>
      <c r="L331" s="5">
        <f t="shared" si="45"/>
        <v>0</v>
      </c>
      <c r="M331" s="5">
        <f t="shared" si="46"/>
        <v>0</v>
      </c>
      <c r="N331" s="13">
        <f t="shared" si="47"/>
        <v>0</v>
      </c>
      <c r="O331" s="49" t="e">
        <f t="shared" si="48"/>
        <v>#DIV/0!</v>
      </c>
      <c r="P331" s="50"/>
      <c r="R331" s="27">
        <f t="shared" si="49"/>
        <v>0</v>
      </c>
      <c r="S331" s="25"/>
    </row>
    <row r="332" spans="1:19" x14ac:dyDescent="0.25">
      <c r="A332" s="11">
        <v>269</v>
      </c>
      <c r="B332" s="10"/>
      <c r="C332" s="10"/>
      <c r="D332" s="10"/>
      <c r="E332" s="10"/>
      <c r="F332" s="10"/>
      <c r="G332" s="10"/>
      <c r="K332" s="14">
        <v>269</v>
      </c>
      <c r="L332" s="5">
        <f t="shared" si="45"/>
        <v>0</v>
      </c>
      <c r="M332" s="5">
        <f t="shared" si="46"/>
        <v>0</v>
      </c>
      <c r="N332" s="13">
        <f t="shared" si="47"/>
        <v>0</v>
      </c>
      <c r="O332" s="49" t="e">
        <f t="shared" si="48"/>
        <v>#DIV/0!</v>
      </c>
      <c r="P332" s="50"/>
      <c r="R332" s="27">
        <f t="shared" si="49"/>
        <v>0</v>
      </c>
      <c r="S332" s="25"/>
    </row>
    <row r="333" spans="1:19" x14ac:dyDescent="0.25">
      <c r="A333" s="11">
        <v>277</v>
      </c>
      <c r="B333" s="10"/>
      <c r="C333" s="10"/>
      <c r="D333" s="10"/>
      <c r="E333" s="10"/>
      <c r="F333" s="10"/>
      <c r="G333" s="10"/>
      <c r="K333" s="14">
        <v>277</v>
      </c>
      <c r="L333" s="5">
        <f t="shared" si="45"/>
        <v>0</v>
      </c>
      <c r="M333" s="5">
        <f t="shared" si="46"/>
        <v>0</v>
      </c>
      <c r="N333" s="13">
        <f t="shared" si="47"/>
        <v>0</v>
      </c>
      <c r="O333" s="49" t="e">
        <f t="shared" si="48"/>
        <v>#DIV/0!</v>
      </c>
      <c r="P333" s="50"/>
      <c r="R333" s="27">
        <f t="shared" si="49"/>
        <v>0</v>
      </c>
      <c r="S333" s="25"/>
    </row>
    <row r="334" spans="1:19" x14ac:dyDescent="0.25">
      <c r="A334" s="11">
        <v>283</v>
      </c>
      <c r="B334" s="10"/>
      <c r="C334" s="10"/>
      <c r="D334" s="10"/>
      <c r="E334" s="10"/>
      <c r="F334" s="10"/>
      <c r="G334" s="10"/>
      <c r="K334" s="14">
        <v>283</v>
      </c>
      <c r="L334" s="5">
        <f t="shared" si="45"/>
        <v>0</v>
      </c>
      <c r="M334" s="5">
        <f t="shared" si="46"/>
        <v>0</v>
      </c>
      <c r="N334" s="13">
        <f t="shared" si="47"/>
        <v>0</v>
      </c>
      <c r="O334" s="49" t="e">
        <f t="shared" si="48"/>
        <v>#DIV/0!</v>
      </c>
      <c r="P334" s="50"/>
      <c r="R334" s="27">
        <f t="shared" si="49"/>
        <v>0</v>
      </c>
      <c r="S334" s="25"/>
    </row>
    <row r="335" spans="1:19" x14ac:dyDescent="0.25">
      <c r="A335" s="11">
        <v>285</v>
      </c>
      <c r="B335" s="10"/>
      <c r="C335" s="10"/>
      <c r="D335" s="10"/>
      <c r="E335" s="10"/>
      <c r="F335" s="10"/>
      <c r="G335" s="10"/>
      <c r="K335" s="14">
        <v>285</v>
      </c>
      <c r="L335" s="5">
        <f t="shared" si="45"/>
        <v>0</v>
      </c>
      <c r="M335" s="5">
        <f t="shared" si="46"/>
        <v>0</v>
      </c>
      <c r="N335" s="13">
        <f t="shared" si="47"/>
        <v>0</v>
      </c>
      <c r="O335" s="49" t="e">
        <f t="shared" si="48"/>
        <v>#DIV/0!</v>
      </c>
      <c r="P335" s="50"/>
      <c r="R335" s="27">
        <f t="shared" si="49"/>
        <v>0</v>
      </c>
      <c r="S335" s="25"/>
    </row>
    <row r="336" spans="1:19" x14ac:dyDescent="0.25">
      <c r="A336" s="11">
        <v>287</v>
      </c>
      <c r="B336" s="10"/>
      <c r="C336" s="10"/>
      <c r="D336" s="10"/>
      <c r="E336" s="10"/>
      <c r="F336" s="10"/>
      <c r="G336" s="10"/>
      <c r="K336" s="14">
        <v>287</v>
      </c>
      <c r="L336" s="5">
        <f t="shared" si="45"/>
        <v>0</v>
      </c>
      <c r="M336" s="5">
        <f t="shared" si="46"/>
        <v>0</v>
      </c>
      <c r="N336" s="13">
        <f t="shared" si="47"/>
        <v>0</v>
      </c>
      <c r="O336" s="49" t="e">
        <f t="shared" si="48"/>
        <v>#DIV/0!</v>
      </c>
      <c r="P336" s="50"/>
      <c r="R336" s="27">
        <f t="shared" si="49"/>
        <v>0</v>
      </c>
      <c r="S336" s="25"/>
    </row>
    <row r="337" spans="1:19" x14ac:dyDescent="0.25">
      <c r="A337" s="11">
        <v>302</v>
      </c>
      <c r="B337" s="2"/>
      <c r="C337" s="2"/>
      <c r="D337" s="2"/>
      <c r="E337" s="2"/>
      <c r="F337" s="2"/>
      <c r="G337" s="2"/>
      <c r="K337" s="14">
        <v>302</v>
      </c>
      <c r="L337" s="5">
        <f t="shared" si="45"/>
        <v>0</v>
      </c>
      <c r="M337" s="5">
        <f t="shared" si="46"/>
        <v>0</v>
      </c>
      <c r="N337" s="13">
        <f t="shared" si="47"/>
        <v>0</v>
      </c>
      <c r="O337" s="49" t="e">
        <f t="shared" si="48"/>
        <v>#DIV/0!</v>
      </c>
      <c r="P337" s="50"/>
      <c r="R337" s="27">
        <f t="shared" si="49"/>
        <v>0</v>
      </c>
      <c r="S337" s="25"/>
    </row>
    <row r="338" spans="1:19" x14ac:dyDescent="0.25">
      <c r="A338" s="11">
        <v>308</v>
      </c>
      <c r="B338" s="2"/>
      <c r="C338" s="2"/>
      <c r="D338" s="2"/>
      <c r="E338" s="2"/>
      <c r="F338" s="2"/>
      <c r="G338" s="2"/>
      <c r="K338" s="14">
        <v>308</v>
      </c>
      <c r="L338" s="5">
        <f t="shared" si="45"/>
        <v>0</v>
      </c>
      <c r="M338" s="5">
        <f t="shared" si="46"/>
        <v>0</v>
      </c>
      <c r="N338" s="13">
        <f t="shared" si="47"/>
        <v>0</v>
      </c>
      <c r="O338" s="49" t="e">
        <f t="shared" si="48"/>
        <v>#DIV/0!</v>
      </c>
      <c r="P338" s="50"/>
      <c r="R338" s="27">
        <f t="shared" si="49"/>
        <v>0</v>
      </c>
      <c r="S338" s="25"/>
    </row>
    <row r="339" spans="1:19" x14ac:dyDescent="0.25">
      <c r="A339" s="11">
        <v>313</v>
      </c>
      <c r="B339" s="2"/>
      <c r="C339" s="2"/>
      <c r="D339" s="2"/>
      <c r="E339" s="2"/>
      <c r="F339" s="2"/>
      <c r="G339" s="2"/>
      <c r="K339" s="14">
        <v>313</v>
      </c>
      <c r="L339" s="5">
        <f t="shared" si="45"/>
        <v>0</v>
      </c>
      <c r="M339" s="5">
        <f t="shared" si="46"/>
        <v>0</v>
      </c>
      <c r="N339" s="13">
        <f t="shared" si="47"/>
        <v>0</v>
      </c>
      <c r="O339" s="49" t="e">
        <f t="shared" si="48"/>
        <v>#DIV/0!</v>
      </c>
      <c r="P339" s="50"/>
      <c r="R339" s="27">
        <f t="shared" si="49"/>
        <v>0</v>
      </c>
      <c r="S339" s="25"/>
    </row>
    <row r="340" spans="1:19" x14ac:dyDescent="0.25">
      <c r="A340" s="11">
        <v>315</v>
      </c>
      <c r="B340" s="2"/>
      <c r="C340" s="2"/>
      <c r="D340" s="2"/>
      <c r="E340" s="2"/>
      <c r="F340" s="2"/>
      <c r="G340" s="2"/>
      <c r="K340" s="14">
        <v>315</v>
      </c>
      <c r="L340" s="5">
        <f t="shared" si="45"/>
        <v>0</v>
      </c>
      <c r="M340" s="5">
        <f t="shared" si="46"/>
        <v>0</v>
      </c>
      <c r="N340" s="13">
        <f t="shared" si="47"/>
        <v>0</v>
      </c>
      <c r="O340" s="49" t="e">
        <f t="shared" si="48"/>
        <v>#DIV/0!</v>
      </c>
      <c r="P340" s="50"/>
      <c r="R340" s="27">
        <f t="shared" si="49"/>
        <v>0</v>
      </c>
      <c r="S340" s="25"/>
    </row>
    <row r="341" spans="1:19" x14ac:dyDescent="0.25">
      <c r="A341" s="11">
        <v>316</v>
      </c>
      <c r="B341" s="2"/>
      <c r="C341" s="2"/>
      <c r="D341" s="2"/>
      <c r="E341" s="2"/>
      <c r="F341" s="2"/>
      <c r="G341" s="2"/>
      <c r="K341" s="14">
        <v>316</v>
      </c>
      <c r="L341" s="5">
        <f t="shared" si="45"/>
        <v>0</v>
      </c>
      <c r="M341" s="5">
        <f t="shared" si="46"/>
        <v>0</v>
      </c>
      <c r="N341" s="13">
        <f t="shared" si="47"/>
        <v>0</v>
      </c>
      <c r="O341" s="49" t="e">
        <f t="shared" si="48"/>
        <v>#DIV/0!</v>
      </c>
      <c r="P341" s="50"/>
      <c r="R341" s="27">
        <f t="shared" si="49"/>
        <v>0</v>
      </c>
      <c r="S341" s="25"/>
    </row>
    <row r="342" spans="1:19" x14ac:dyDescent="0.25">
      <c r="A342" s="11">
        <v>320</v>
      </c>
      <c r="B342" s="2"/>
      <c r="C342" s="2"/>
      <c r="D342" s="2"/>
      <c r="E342" s="2"/>
      <c r="F342" s="2"/>
      <c r="G342" s="2"/>
      <c r="K342" s="14">
        <v>320</v>
      </c>
      <c r="L342" s="5">
        <f t="shared" si="45"/>
        <v>0</v>
      </c>
      <c r="M342" s="5">
        <f t="shared" si="46"/>
        <v>0</v>
      </c>
      <c r="N342" s="13">
        <f t="shared" si="47"/>
        <v>0</v>
      </c>
      <c r="O342" s="49" t="e">
        <f t="shared" si="48"/>
        <v>#DIV/0!</v>
      </c>
      <c r="P342" s="50"/>
      <c r="R342" s="27">
        <f t="shared" si="49"/>
        <v>0</v>
      </c>
      <c r="S342" s="25"/>
    </row>
    <row r="343" spans="1:19" x14ac:dyDescent="0.25">
      <c r="A343" s="11">
        <v>328</v>
      </c>
      <c r="B343" s="2"/>
      <c r="C343" s="2"/>
      <c r="D343" s="2"/>
      <c r="E343" s="2"/>
      <c r="F343" s="2"/>
      <c r="G343" s="2"/>
      <c r="K343" s="14">
        <v>328</v>
      </c>
      <c r="L343" s="5">
        <f t="shared" si="45"/>
        <v>0</v>
      </c>
      <c r="M343" s="5">
        <f t="shared" si="46"/>
        <v>0</v>
      </c>
      <c r="N343" s="13">
        <f t="shared" si="47"/>
        <v>0</v>
      </c>
      <c r="O343" s="49" t="e">
        <f t="shared" si="48"/>
        <v>#DIV/0!</v>
      </c>
      <c r="P343" s="50"/>
      <c r="R343" s="27">
        <f t="shared" si="49"/>
        <v>0</v>
      </c>
      <c r="S343" s="25"/>
    </row>
    <row r="344" spans="1:19" x14ac:dyDescent="0.25">
      <c r="A344" s="11">
        <v>330</v>
      </c>
      <c r="B344" s="2"/>
      <c r="C344" s="2"/>
      <c r="D344" s="2"/>
      <c r="E344" s="2"/>
      <c r="F344" s="2"/>
      <c r="G344" s="2"/>
      <c r="K344" s="14">
        <v>330</v>
      </c>
      <c r="L344" s="5">
        <f t="shared" si="45"/>
        <v>0</v>
      </c>
      <c r="M344" s="5">
        <f t="shared" si="46"/>
        <v>0</v>
      </c>
      <c r="N344" s="13">
        <f t="shared" si="47"/>
        <v>0</v>
      </c>
      <c r="O344" s="49" t="e">
        <f t="shared" si="48"/>
        <v>#DIV/0!</v>
      </c>
      <c r="P344" s="50"/>
      <c r="R344" s="27">
        <f t="shared" si="49"/>
        <v>0</v>
      </c>
      <c r="S344" s="25"/>
    </row>
    <row r="345" spans="1:19" x14ac:dyDescent="0.25">
      <c r="A345" s="11">
        <v>332</v>
      </c>
      <c r="B345" s="2"/>
      <c r="C345" s="2"/>
      <c r="D345" s="2"/>
      <c r="E345" s="2"/>
      <c r="F345" s="2"/>
      <c r="G345" s="2"/>
      <c r="K345" s="14">
        <v>332</v>
      </c>
      <c r="L345" s="5">
        <f t="shared" si="45"/>
        <v>0</v>
      </c>
      <c r="M345" s="5">
        <f t="shared" si="46"/>
        <v>0</v>
      </c>
      <c r="N345" s="13">
        <f t="shared" si="47"/>
        <v>0</v>
      </c>
      <c r="O345" s="49" t="e">
        <f t="shared" si="48"/>
        <v>#DIV/0!</v>
      </c>
      <c r="P345" s="50"/>
      <c r="R345" s="27">
        <f t="shared" si="49"/>
        <v>0</v>
      </c>
      <c r="S345" s="25"/>
    </row>
    <row r="346" spans="1:19" x14ac:dyDescent="0.25">
      <c r="A346" s="11">
        <v>338</v>
      </c>
      <c r="B346" s="2"/>
      <c r="C346" s="2"/>
      <c r="D346" s="2"/>
      <c r="E346" s="2"/>
      <c r="F346" s="2"/>
      <c r="G346" s="2"/>
      <c r="K346" s="14">
        <v>338</v>
      </c>
      <c r="L346" s="5">
        <f t="shared" si="45"/>
        <v>0</v>
      </c>
      <c r="M346" s="5">
        <f t="shared" si="46"/>
        <v>0</v>
      </c>
      <c r="N346" s="13">
        <f t="shared" si="47"/>
        <v>0</v>
      </c>
      <c r="O346" s="49" t="e">
        <f t="shared" si="48"/>
        <v>#DIV/0!</v>
      </c>
      <c r="P346" s="50"/>
      <c r="R346" s="27">
        <f t="shared" si="49"/>
        <v>0</v>
      </c>
      <c r="S346" s="25"/>
    </row>
    <row r="347" spans="1:19" x14ac:dyDescent="0.25">
      <c r="A347" s="11">
        <v>340</v>
      </c>
      <c r="B347" s="2"/>
      <c r="C347" s="2"/>
      <c r="D347" s="2"/>
      <c r="E347" s="2"/>
      <c r="F347" s="2"/>
      <c r="G347" s="2"/>
      <c r="K347" s="14">
        <v>340</v>
      </c>
      <c r="L347" s="5">
        <f t="shared" si="45"/>
        <v>0</v>
      </c>
      <c r="M347" s="5">
        <f t="shared" si="46"/>
        <v>0</v>
      </c>
      <c r="N347" s="13">
        <f t="shared" si="47"/>
        <v>0</v>
      </c>
      <c r="O347" s="49" t="e">
        <f t="shared" si="48"/>
        <v>#DIV/0!</v>
      </c>
      <c r="P347" s="50"/>
      <c r="R347" s="27">
        <f t="shared" si="49"/>
        <v>0</v>
      </c>
      <c r="S347" s="25"/>
    </row>
    <row r="348" spans="1:19" x14ac:dyDescent="0.25">
      <c r="A348" s="11">
        <v>346</v>
      </c>
      <c r="B348" s="2"/>
      <c r="C348" s="2"/>
      <c r="D348" s="2"/>
      <c r="E348" s="2"/>
      <c r="F348" s="2"/>
      <c r="G348" s="2"/>
      <c r="K348" s="14">
        <v>346</v>
      </c>
      <c r="L348" s="5">
        <f t="shared" si="45"/>
        <v>0</v>
      </c>
      <c r="M348" s="5">
        <f t="shared" si="46"/>
        <v>0</v>
      </c>
      <c r="N348" s="13">
        <f t="shared" si="47"/>
        <v>0</v>
      </c>
      <c r="O348" s="49" t="e">
        <f t="shared" si="48"/>
        <v>#DIV/0!</v>
      </c>
      <c r="P348" s="50"/>
      <c r="R348" s="27">
        <f t="shared" si="49"/>
        <v>0</v>
      </c>
      <c r="S348" s="25"/>
    </row>
    <row r="349" spans="1:19" x14ac:dyDescent="0.25">
      <c r="A349" s="11">
        <v>355</v>
      </c>
      <c r="B349" s="2"/>
      <c r="C349" s="2"/>
      <c r="D349" s="2"/>
      <c r="E349" s="2"/>
      <c r="F349" s="2"/>
      <c r="G349" s="2"/>
      <c r="K349" s="14">
        <v>355</v>
      </c>
      <c r="L349" s="5">
        <f t="shared" si="45"/>
        <v>0</v>
      </c>
      <c r="M349" s="5">
        <f t="shared" si="46"/>
        <v>0</v>
      </c>
      <c r="N349" s="13">
        <f t="shared" si="47"/>
        <v>0</v>
      </c>
      <c r="O349" s="49" t="e">
        <f t="shared" si="48"/>
        <v>#DIV/0!</v>
      </c>
      <c r="P349" s="50"/>
      <c r="R349" s="27">
        <f t="shared" si="49"/>
        <v>0</v>
      </c>
      <c r="S349" s="25"/>
    </row>
    <row r="350" spans="1:19" x14ac:dyDescent="0.25">
      <c r="A350" s="11">
        <v>359</v>
      </c>
      <c r="B350" s="2"/>
      <c r="C350" s="2"/>
      <c r="D350" s="2"/>
      <c r="E350" s="2"/>
      <c r="F350" s="2"/>
      <c r="G350" s="2"/>
      <c r="K350" s="14">
        <v>359</v>
      </c>
      <c r="L350" s="5">
        <f t="shared" si="45"/>
        <v>0</v>
      </c>
      <c r="M350" s="5">
        <f t="shared" si="46"/>
        <v>0</v>
      </c>
      <c r="N350" s="13">
        <f t="shared" si="47"/>
        <v>0</v>
      </c>
      <c r="O350" s="49" t="e">
        <f t="shared" si="48"/>
        <v>#DIV/0!</v>
      </c>
      <c r="P350" s="50"/>
      <c r="R350" s="27">
        <f t="shared" si="49"/>
        <v>0</v>
      </c>
      <c r="S350" s="25"/>
    </row>
    <row r="351" spans="1:19" x14ac:dyDescent="0.25">
      <c r="A351" s="11">
        <v>370</v>
      </c>
      <c r="B351" s="2"/>
      <c r="C351" s="2"/>
      <c r="D351" s="2"/>
      <c r="E351" s="2"/>
      <c r="F351" s="2"/>
      <c r="G351" s="2"/>
      <c r="K351" s="14">
        <v>370</v>
      </c>
      <c r="L351" s="5">
        <f t="shared" si="45"/>
        <v>0</v>
      </c>
      <c r="M351" s="5">
        <f t="shared" si="46"/>
        <v>0</v>
      </c>
      <c r="N351" s="13">
        <f t="shared" si="47"/>
        <v>0</v>
      </c>
      <c r="O351" s="49" t="e">
        <f t="shared" si="48"/>
        <v>#DIV/0!</v>
      </c>
      <c r="P351" s="50"/>
      <c r="R351" s="27">
        <f t="shared" si="49"/>
        <v>0</v>
      </c>
      <c r="S351" s="25"/>
    </row>
    <row r="352" spans="1:19" x14ac:dyDescent="0.25">
      <c r="A352" s="11">
        <v>373</v>
      </c>
      <c r="B352" s="2"/>
      <c r="C352" s="2"/>
      <c r="D352" s="2"/>
      <c r="E352" s="2"/>
      <c r="F352" s="2"/>
      <c r="G352" s="2"/>
      <c r="K352" s="14">
        <v>373</v>
      </c>
      <c r="L352" s="5">
        <f t="shared" si="45"/>
        <v>0</v>
      </c>
      <c r="M352" s="5">
        <f t="shared" si="46"/>
        <v>0</v>
      </c>
      <c r="N352" s="13">
        <f t="shared" si="47"/>
        <v>0</v>
      </c>
      <c r="O352" s="49" t="e">
        <f t="shared" si="48"/>
        <v>#DIV/0!</v>
      </c>
      <c r="P352" s="50"/>
      <c r="R352" s="27">
        <f t="shared" si="49"/>
        <v>0</v>
      </c>
      <c r="S352" s="25"/>
    </row>
    <row r="353" spans="1:19" x14ac:dyDescent="0.25">
      <c r="A353" s="11">
        <v>377</v>
      </c>
      <c r="B353" s="2"/>
      <c r="C353" s="2"/>
      <c r="D353" s="2"/>
      <c r="E353" s="2"/>
      <c r="F353" s="2"/>
      <c r="G353" s="2"/>
      <c r="K353" s="14">
        <v>377</v>
      </c>
      <c r="L353" s="5">
        <f t="shared" si="45"/>
        <v>0</v>
      </c>
      <c r="M353" s="5">
        <f t="shared" si="46"/>
        <v>0</v>
      </c>
      <c r="N353" s="13">
        <f t="shared" si="47"/>
        <v>0</v>
      </c>
      <c r="O353" s="49" t="e">
        <f t="shared" si="48"/>
        <v>#DIV/0!</v>
      </c>
      <c r="P353" s="50"/>
      <c r="R353" s="27">
        <f t="shared" si="49"/>
        <v>0</v>
      </c>
      <c r="S353" s="25"/>
    </row>
    <row r="354" spans="1:19" x14ac:dyDescent="0.25">
      <c r="A354" s="11">
        <v>387</v>
      </c>
      <c r="B354" s="2"/>
      <c r="C354" s="2"/>
      <c r="D354" s="2"/>
      <c r="E354" s="2"/>
      <c r="F354" s="2"/>
      <c r="G354" s="2"/>
      <c r="K354" s="14">
        <v>387</v>
      </c>
      <c r="L354" s="5">
        <f t="shared" si="45"/>
        <v>0</v>
      </c>
      <c r="M354" s="5">
        <f t="shared" si="46"/>
        <v>0</v>
      </c>
      <c r="N354" s="13">
        <f t="shared" si="47"/>
        <v>0</v>
      </c>
      <c r="O354" s="49" t="e">
        <f t="shared" si="48"/>
        <v>#DIV/0!</v>
      </c>
      <c r="P354" s="50"/>
      <c r="R354" s="27">
        <f t="shared" si="49"/>
        <v>0</v>
      </c>
      <c r="S354" s="25"/>
    </row>
    <row r="355" spans="1:19" x14ac:dyDescent="0.25">
      <c r="A355" s="11">
        <v>388</v>
      </c>
      <c r="B355" s="2"/>
      <c r="C355" s="2"/>
      <c r="D355" s="2"/>
      <c r="E355" s="2"/>
      <c r="F355" s="2"/>
      <c r="G355" s="2"/>
      <c r="K355" s="14">
        <v>388</v>
      </c>
      <c r="L355" s="5">
        <f t="shared" si="45"/>
        <v>0</v>
      </c>
      <c r="M355" s="5">
        <f t="shared" si="46"/>
        <v>0</v>
      </c>
      <c r="N355" s="13">
        <f t="shared" si="47"/>
        <v>0</v>
      </c>
      <c r="O355" s="49" t="e">
        <f t="shared" si="48"/>
        <v>#DIV/0!</v>
      </c>
      <c r="P355" s="50"/>
      <c r="R355" s="27">
        <f t="shared" si="49"/>
        <v>0</v>
      </c>
      <c r="S355" s="25"/>
    </row>
    <row r="356" spans="1:19" x14ac:dyDescent="0.25">
      <c r="A356" s="11">
        <v>393</v>
      </c>
      <c r="B356" s="2"/>
      <c r="C356" s="2"/>
      <c r="D356" s="2"/>
      <c r="E356" s="2"/>
      <c r="F356" s="2"/>
      <c r="G356" s="2"/>
      <c r="K356" s="14">
        <v>393</v>
      </c>
      <c r="L356" s="5">
        <f t="shared" si="45"/>
        <v>0</v>
      </c>
      <c r="M356" s="5">
        <f t="shared" si="46"/>
        <v>0</v>
      </c>
      <c r="N356" s="13">
        <f t="shared" si="47"/>
        <v>0</v>
      </c>
      <c r="O356" s="49" t="e">
        <f t="shared" si="48"/>
        <v>#DIV/0!</v>
      </c>
      <c r="P356" s="50"/>
      <c r="R356" s="27">
        <f t="shared" si="49"/>
        <v>0</v>
      </c>
      <c r="S356" s="25"/>
    </row>
    <row r="357" spans="1:19" x14ac:dyDescent="0.25">
      <c r="A357" s="11">
        <v>394</v>
      </c>
      <c r="B357" s="2"/>
      <c r="C357" s="2"/>
      <c r="D357" s="2"/>
      <c r="E357" s="2"/>
      <c r="F357" s="2"/>
      <c r="G357" s="2"/>
      <c r="K357" s="14">
        <v>394</v>
      </c>
      <c r="L357" s="5">
        <f t="shared" si="45"/>
        <v>0</v>
      </c>
      <c r="M357" s="5">
        <f t="shared" si="46"/>
        <v>0</v>
      </c>
      <c r="N357" s="13">
        <f t="shared" si="47"/>
        <v>0</v>
      </c>
      <c r="O357" s="49" t="e">
        <f t="shared" si="48"/>
        <v>#DIV/0!</v>
      </c>
      <c r="P357" s="50"/>
      <c r="R357" s="27">
        <f t="shared" si="49"/>
        <v>0</v>
      </c>
      <c r="S357" s="25"/>
    </row>
    <row r="358" spans="1:19" x14ac:dyDescent="0.25">
      <c r="A358" s="11">
        <v>400</v>
      </c>
      <c r="B358" s="2"/>
      <c r="C358" s="2"/>
      <c r="D358" s="2"/>
      <c r="E358" s="2"/>
      <c r="F358" s="2"/>
      <c r="G358" s="2"/>
      <c r="K358" s="14">
        <v>400</v>
      </c>
      <c r="L358" s="5">
        <f t="shared" si="45"/>
        <v>0</v>
      </c>
      <c r="M358" s="5">
        <f t="shared" si="46"/>
        <v>0</v>
      </c>
      <c r="N358" s="13">
        <f t="shared" si="47"/>
        <v>0</v>
      </c>
      <c r="O358" s="49" t="e">
        <f t="shared" si="48"/>
        <v>#DIV/0!</v>
      </c>
      <c r="P358" s="50"/>
      <c r="R358" s="27">
        <f t="shared" si="49"/>
        <v>0</v>
      </c>
      <c r="S358" s="25"/>
    </row>
    <row r="359" spans="1:19" x14ac:dyDescent="0.25">
      <c r="A359" s="11">
        <v>412</v>
      </c>
      <c r="B359" s="2"/>
      <c r="C359" s="2"/>
      <c r="D359" s="2"/>
      <c r="E359" s="2"/>
      <c r="F359" s="2"/>
      <c r="G359" s="2"/>
      <c r="K359" s="14">
        <v>412</v>
      </c>
      <c r="L359" s="5">
        <f t="shared" si="45"/>
        <v>0</v>
      </c>
      <c r="M359" s="5">
        <f t="shared" si="46"/>
        <v>0</v>
      </c>
      <c r="N359" s="13">
        <f t="shared" si="47"/>
        <v>0</v>
      </c>
      <c r="O359" s="49" t="e">
        <f t="shared" si="48"/>
        <v>#DIV/0!</v>
      </c>
      <c r="P359" s="50"/>
      <c r="R359" s="27">
        <f t="shared" si="49"/>
        <v>0</v>
      </c>
      <c r="S359" s="25"/>
    </row>
    <row r="360" spans="1:19" x14ac:dyDescent="0.25">
      <c r="A360" s="11">
        <v>413</v>
      </c>
      <c r="B360" s="2"/>
      <c r="C360" s="2"/>
      <c r="D360" s="2"/>
      <c r="E360" s="2"/>
      <c r="F360" s="2"/>
      <c r="G360" s="2"/>
      <c r="K360" s="14">
        <v>413</v>
      </c>
      <c r="L360" s="5">
        <f t="shared" si="45"/>
        <v>0</v>
      </c>
      <c r="M360" s="5">
        <f t="shared" si="46"/>
        <v>0</v>
      </c>
      <c r="N360" s="13">
        <f t="shared" si="47"/>
        <v>0</v>
      </c>
      <c r="O360" s="49" t="e">
        <f t="shared" si="48"/>
        <v>#DIV/0!</v>
      </c>
      <c r="P360" s="50"/>
      <c r="R360" s="27">
        <f t="shared" si="49"/>
        <v>0</v>
      </c>
      <c r="S360" s="25"/>
    </row>
    <row r="361" spans="1:19" x14ac:dyDescent="0.25">
      <c r="A361" s="11">
        <v>426</v>
      </c>
      <c r="B361" s="2"/>
      <c r="C361" s="2"/>
      <c r="D361" s="2"/>
      <c r="E361" s="2"/>
      <c r="F361" s="2"/>
      <c r="G361" s="2"/>
      <c r="K361" s="14">
        <v>426</v>
      </c>
      <c r="L361" s="5">
        <f t="shared" si="45"/>
        <v>0</v>
      </c>
      <c r="M361" s="5">
        <f t="shared" si="46"/>
        <v>0</v>
      </c>
      <c r="N361" s="13">
        <f t="shared" si="47"/>
        <v>0</v>
      </c>
      <c r="O361" s="49" t="e">
        <f t="shared" si="48"/>
        <v>#DIV/0!</v>
      </c>
      <c r="P361" s="50"/>
      <c r="R361" s="27">
        <f t="shared" si="49"/>
        <v>0</v>
      </c>
      <c r="S361" s="25"/>
    </row>
    <row r="362" spans="1:19" x14ac:dyDescent="0.25">
      <c r="A362" s="11">
        <v>440</v>
      </c>
      <c r="B362" s="2"/>
      <c r="C362" s="2"/>
      <c r="D362" s="2"/>
      <c r="E362" s="2"/>
      <c r="F362" s="2"/>
      <c r="G362" s="2"/>
      <c r="K362" s="14">
        <v>440</v>
      </c>
      <c r="L362" s="5">
        <f t="shared" si="45"/>
        <v>0</v>
      </c>
      <c r="M362" s="5">
        <f t="shared" si="46"/>
        <v>0</v>
      </c>
      <c r="N362" s="13">
        <f t="shared" si="47"/>
        <v>0</v>
      </c>
      <c r="O362" s="49" t="e">
        <f t="shared" si="48"/>
        <v>#DIV/0!</v>
      </c>
      <c r="P362" s="50"/>
      <c r="R362" s="27">
        <f t="shared" si="49"/>
        <v>0</v>
      </c>
      <c r="S362" s="25"/>
    </row>
    <row r="363" spans="1:19" x14ac:dyDescent="0.25">
      <c r="A363" s="11">
        <v>456</v>
      </c>
      <c r="B363" s="2"/>
      <c r="C363" s="2"/>
      <c r="D363" s="2"/>
      <c r="E363" s="2"/>
      <c r="F363" s="2"/>
      <c r="G363" s="2"/>
      <c r="K363" s="14">
        <v>456</v>
      </c>
      <c r="L363" s="5">
        <f t="shared" si="45"/>
        <v>0</v>
      </c>
      <c r="M363" s="5">
        <f t="shared" si="46"/>
        <v>0</v>
      </c>
      <c r="N363" s="13">
        <f t="shared" si="47"/>
        <v>0</v>
      </c>
      <c r="O363" s="49" t="e">
        <f t="shared" si="48"/>
        <v>#DIV/0!</v>
      </c>
      <c r="P363" s="50"/>
      <c r="R363" s="27">
        <f t="shared" si="49"/>
        <v>0</v>
      </c>
      <c r="S363" s="25"/>
    </row>
    <row r="364" spans="1:19" x14ac:dyDescent="0.25">
      <c r="A364" s="11">
        <v>457</v>
      </c>
      <c r="B364" s="2"/>
      <c r="C364" s="2"/>
      <c r="D364" s="2"/>
      <c r="E364" s="2"/>
      <c r="F364" s="2"/>
      <c r="G364" s="2"/>
      <c r="K364" s="14">
        <v>457</v>
      </c>
      <c r="L364" s="5">
        <f t="shared" si="45"/>
        <v>0</v>
      </c>
      <c r="M364" s="5">
        <f t="shared" si="46"/>
        <v>0</v>
      </c>
      <c r="N364" s="13">
        <f t="shared" si="47"/>
        <v>0</v>
      </c>
      <c r="O364" s="49" t="e">
        <f t="shared" si="48"/>
        <v>#DIV/0!</v>
      </c>
      <c r="P364" s="50"/>
      <c r="R364" s="27">
        <f t="shared" si="49"/>
        <v>0</v>
      </c>
      <c r="S364" s="25"/>
    </row>
    <row r="365" spans="1:19" x14ac:dyDescent="0.25">
      <c r="A365" s="11">
        <v>483</v>
      </c>
      <c r="B365" s="2"/>
      <c r="C365" s="2"/>
      <c r="D365" s="2"/>
      <c r="E365" s="2"/>
      <c r="F365" s="2"/>
      <c r="G365" s="2"/>
      <c r="K365" s="14">
        <v>483</v>
      </c>
      <c r="L365" s="5">
        <f t="shared" si="45"/>
        <v>0</v>
      </c>
      <c r="M365" s="5">
        <f t="shared" si="46"/>
        <v>0</v>
      </c>
      <c r="N365" s="13">
        <f t="shared" si="47"/>
        <v>0</v>
      </c>
      <c r="O365" s="49" t="e">
        <f t="shared" si="48"/>
        <v>#DIV/0!</v>
      </c>
      <c r="P365" s="50"/>
      <c r="R365" s="27">
        <f t="shared" si="49"/>
        <v>0</v>
      </c>
      <c r="S365" s="25"/>
    </row>
    <row r="366" spans="1:19" x14ac:dyDescent="0.25">
      <c r="A366" s="11">
        <v>485</v>
      </c>
      <c r="B366" s="2"/>
      <c r="C366" s="2"/>
      <c r="D366" s="2"/>
      <c r="E366" s="2"/>
      <c r="F366" s="2"/>
      <c r="G366" s="2"/>
      <c r="K366" s="14">
        <v>485</v>
      </c>
      <c r="L366" s="5">
        <f t="shared" si="45"/>
        <v>0</v>
      </c>
      <c r="M366" s="5">
        <f t="shared" si="46"/>
        <v>0</v>
      </c>
      <c r="N366" s="13">
        <f t="shared" si="47"/>
        <v>0</v>
      </c>
      <c r="O366" s="49" t="e">
        <f t="shared" si="48"/>
        <v>#DIV/0!</v>
      </c>
      <c r="P366" s="50"/>
      <c r="R366" s="27">
        <f t="shared" si="49"/>
        <v>0</v>
      </c>
      <c r="S366" s="25"/>
    </row>
    <row r="367" spans="1:19" x14ac:dyDescent="0.25">
      <c r="A367" s="11">
        <v>499</v>
      </c>
      <c r="B367" s="2"/>
      <c r="C367" s="2"/>
      <c r="D367" s="2"/>
      <c r="E367" s="2"/>
      <c r="F367" s="2"/>
      <c r="G367" s="2"/>
      <c r="K367" s="14">
        <v>499</v>
      </c>
      <c r="L367" s="5">
        <f t="shared" si="45"/>
        <v>0</v>
      </c>
      <c r="M367" s="5">
        <f t="shared" si="46"/>
        <v>0</v>
      </c>
      <c r="N367" s="13">
        <f t="shared" si="47"/>
        <v>0</v>
      </c>
      <c r="O367" s="49" t="e">
        <f t="shared" si="48"/>
        <v>#DIV/0!</v>
      </c>
      <c r="P367" s="50"/>
      <c r="R367" s="27">
        <f t="shared" si="49"/>
        <v>0</v>
      </c>
      <c r="S367" s="25"/>
    </row>
    <row r="368" spans="1:19" x14ac:dyDescent="0.25">
      <c r="A368" s="11">
        <v>500</v>
      </c>
      <c r="B368" s="2"/>
      <c r="C368" s="2"/>
      <c r="D368" s="2"/>
      <c r="E368" s="2"/>
      <c r="F368" s="2"/>
      <c r="G368" s="2"/>
      <c r="K368" s="14">
        <v>500</v>
      </c>
      <c r="L368" s="5">
        <f t="shared" si="45"/>
        <v>0</v>
      </c>
      <c r="M368" s="5">
        <f t="shared" si="46"/>
        <v>0</v>
      </c>
      <c r="N368" s="13">
        <f t="shared" si="47"/>
        <v>0</v>
      </c>
      <c r="O368" s="49" t="e">
        <f t="shared" si="48"/>
        <v>#DIV/0!</v>
      </c>
      <c r="P368" s="50"/>
      <c r="R368" s="27">
        <f t="shared" si="49"/>
        <v>0</v>
      </c>
      <c r="S368" s="25"/>
    </row>
    <row r="369" spans="1:19" x14ac:dyDescent="0.25">
      <c r="A369" s="11">
        <v>509</v>
      </c>
      <c r="B369" s="2"/>
      <c r="C369" s="2"/>
      <c r="D369" s="2"/>
      <c r="E369" s="2"/>
      <c r="F369" s="2"/>
      <c r="G369" s="2"/>
      <c r="K369" s="14">
        <v>509</v>
      </c>
      <c r="L369" s="5">
        <f t="shared" si="45"/>
        <v>0</v>
      </c>
      <c r="M369" s="5">
        <f t="shared" si="46"/>
        <v>0</v>
      </c>
      <c r="N369" s="13">
        <f t="shared" si="47"/>
        <v>0</v>
      </c>
      <c r="O369" s="49" t="e">
        <f t="shared" si="48"/>
        <v>#DIV/0!</v>
      </c>
      <c r="P369" s="50"/>
      <c r="R369" s="27">
        <f t="shared" si="49"/>
        <v>0</v>
      </c>
      <c r="S369" s="25"/>
    </row>
    <row r="370" spans="1:19" x14ac:dyDescent="0.25">
      <c r="A370" s="11">
        <v>528</v>
      </c>
      <c r="B370" s="2"/>
      <c r="C370" s="2"/>
      <c r="D370" s="2"/>
      <c r="E370" s="2"/>
      <c r="F370" s="2"/>
      <c r="G370" s="2"/>
      <c r="K370" s="14">
        <v>528</v>
      </c>
      <c r="L370" s="5">
        <f t="shared" si="45"/>
        <v>0</v>
      </c>
      <c r="M370" s="5">
        <f t="shared" si="46"/>
        <v>0</v>
      </c>
      <c r="N370" s="13">
        <f t="shared" si="47"/>
        <v>0</v>
      </c>
      <c r="O370" s="49" t="e">
        <f t="shared" si="48"/>
        <v>#DIV/0!</v>
      </c>
      <c r="P370" s="50"/>
      <c r="R370" s="27">
        <f t="shared" si="49"/>
        <v>0</v>
      </c>
      <c r="S370" s="25"/>
    </row>
    <row r="371" spans="1:19" x14ac:dyDescent="0.25">
      <c r="A371" s="11">
        <v>539</v>
      </c>
      <c r="B371" s="2"/>
      <c r="C371" s="2"/>
      <c r="D371" s="2"/>
      <c r="E371" s="2"/>
      <c r="F371" s="2"/>
      <c r="G371" s="2"/>
      <c r="K371" s="14">
        <v>539</v>
      </c>
      <c r="L371" s="5">
        <f t="shared" si="45"/>
        <v>0</v>
      </c>
      <c r="M371" s="5">
        <f t="shared" si="46"/>
        <v>0</v>
      </c>
      <c r="N371" s="13">
        <f t="shared" si="47"/>
        <v>0</v>
      </c>
      <c r="O371" s="49" t="e">
        <f t="shared" si="48"/>
        <v>#DIV/0!</v>
      </c>
      <c r="P371" s="50"/>
      <c r="R371" s="27">
        <f t="shared" si="49"/>
        <v>0</v>
      </c>
      <c r="S371" s="25"/>
    </row>
    <row r="372" spans="1:19" x14ac:dyDescent="0.25">
      <c r="A372" s="11">
        <v>554</v>
      </c>
      <c r="B372" s="2"/>
      <c r="C372" s="2"/>
      <c r="D372" s="2"/>
      <c r="E372" s="2"/>
      <c r="F372" s="2"/>
      <c r="G372" s="2"/>
      <c r="K372" s="14">
        <v>554</v>
      </c>
      <c r="L372" s="5">
        <f t="shared" si="45"/>
        <v>0</v>
      </c>
      <c r="M372" s="5">
        <f t="shared" si="46"/>
        <v>0</v>
      </c>
      <c r="N372" s="13">
        <f t="shared" si="47"/>
        <v>0</v>
      </c>
      <c r="O372" s="49" t="e">
        <f t="shared" si="48"/>
        <v>#DIV/0!</v>
      </c>
      <c r="P372" s="50"/>
      <c r="R372" s="27">
        <f t="shared" si="49"/>
        <v>0</v>
      </c>
      <c r="S372" s="25"/>
    </row>
    <row r="373" spans="1:19" x14ac:dyDescent="0.25">
      <c r="A373" s="11">
        <v>565</v>
      </c>
      <c r="B373" s="2"/>
      <c r="C373" s="2"/>
      <c r="D373" s="2"/>
      <c r="E373" s="2"/>
      <c r="F373" s="2"/>
      <c r="G373" s="2"/>
      <c r="K373" s="14">
        <v>565</v>
      </c>
      <c r="L373" s="5">
        <f t="shared" si="45"/>
        <v>0</v>
      </c>
      <c r="M373" s="5">
        <f t="shared" si="46"/>
        <v>0</v>
      </c>
      <c r="N373" s="13">
        <f t="shared" si="47"/>
        <v>0</v>
      </c>
      <c r="O373" s="49" t="e">
        <f t="shared" si="48"/>
        <v>#DIV/0!</v>
      </c>
      <c r="P373" s="50"/>
      <c r="R373" s="27">
        <f t="shared" si="49"/>
        <v>0</v>
      </c>
      <c r="S373" s="25"/>
    </row>
    <row r="374" spans="1:19" x14ac:dyDescent="0.25">
      <c r="A374" s="11">
        <v>568</v>
      </c>
      <c r="B374" s="2"/>
      <c r="C374" s="2"/>
      <c r="D374" s="2"/>
      <c r="E374" s="2"/>
      <c r="F374" s="2"/>
      <c r="G374" s="2"/>
      <c r="K374" s="14">
        <v>568</v>
      </c>
      <c r="L374" s="5">
        <f t="shared" si="45"/>
        <v>0</v>
      </c>
      <c r="M374" s="5">
        <f t="shared" si="46"/>
        <v>0</v>
      </c>
      <c r="N374" s="13">
        <f t="shared" si="47"/>
        <v>0</v>
      </c>
      <c r="O374" s="49" t="e">
        <f t="shared" si="48"/>
        <v>#DIV/0!</v>
      </c>
      <c r="P374" s="50"/>
      <c r="R374" s="27">
        <f t="shared" si="49"/>
        <v>0</v>
      </c>
      <c r="S374" s="25"/>
    </row>
    <row r="375" spans="1:19" x14ac:dyDescent="0.25">
      <c r="A375" s="11">
        <v>570</v>
      </c>
      <c r="B375" s="2"/>
      <c r="C375" s="2"/>
      <c r="D375" s="2"/>
      <c r="E375" s="2"/>
      <c r="F375" s="2"/>
      <c r="G375" s="2"/>
      <c r="K375" s="14">
        <v>570</v>
      </c>
      <c r="L375" s="5">
        <f t="shared" si="45"/>
        <v>0</v>
      </c>
      <c r="M375" s="5">
        <f t="shared" si="46"/>
        <v>0</v>
      </c>
      <c r="N375" s="13">
        <f t="shared" si="47"/>
        <v>0</v>
      </c>
      <c r="O375" s="49" t="e">
        <f t="shared" si="48"/>
        <v>#DIV/0!</v>
      </c>
      <c r="P375" s="50"/>
      <c r="R375" s="27">
        <f t="shared" si="49"/>
        <v>0</v>
      </c>
      <c r="S375" s="25"/>
    </row>
    <row r="376" spans="1:19" x14ac:dyDescent="0.25">
      <c r="A376" s="11">
        <v>579</v>
      </c>
      <c r="B376" s="2"/>
      <c r="C376" s="2"/>
      <c r="D376" s="2"/>
      <c r="E376" s="2"/>
      <c r="F376" s="2"/>
      <c r="G376" s="2"/>
      <c r="K376" s="14">
        <v>579</v>
      </c>
      <c r="L376" s="5">
        <f t="shared" si="45"/>
        <v>0</v>
      </c>
      <c r="M376" s="5">
        <f t="shared" si="46"/>
        <v>0</v>
      </c>
      <c r="N376" s="13">
        <f t="shared" si="47"/>
        <v>0</v>
      </c>
      <c r="O376" s="49" t="e">
        <f t="shared" si="48"/>
        <v>#DIV/0!</v>
      </c>
      <c r="P376" s="50"/>
      <c r="R376" s="27">
        <f t="shared" si="49"/>
        <v>0</v>
      </c>
      <c r="S376" s="25"/>
    </row>
    <row r="377" spans="1:19" x14ac:dyDescent="0.25">
      <c r="A377" s="11">
        <v>598</v>
      </c>
      <c r="B377" s="2"/>
      <c r="C377" s="2"/>
      <c r="D377" s="2"/>
      <c r="E377" s="2"/>
      <c r="F377" s="2"/>
      <c r="G377" s="2"/>
      <c r="K377" s="14">
        <v>598</v>
      </c>
      <c r="L377" s="5">
        <f t="shared" si="45"/>
        <v>0</v>
      </c>
      <c r="M377" s="5">
        <f t="shared" si="46"/>
        <v>0</v>
      </c>
      <c r="N377" s="13">
        <f t="shared" si="47"/>
        <v>0</v>
      </c>
      <c r="O377" s="49" t="e">
        <f t="shared" si="48"/>
        <v>#DIV/0!</v>
      </c>
      <c r="P377" s="50"/>
      <c r="R377" s="27">
        <f t="shared" si="49"/>
        <v>0</v>
      </c>
      <c r="S377" s="25"/>
    </row>
    <row r="378" spans="1:19" x14ac:dyDescent="0.25">
      <c r="A378" s="11">
        <v>623</v>
      </c>
      <c r="B378" s="2"/>
      <c r="C378" s="2"/>
      <c r="D378" s="2"/>
      <c r="E378" s="2"/>
      <c r="F378" s="2"/>
      <c r="G378" s="2"/>
      <c r="K378" s="14">
        <v>623</v>
      </c>
      <c r="L378" s="5">
        <f t="shared" si="45"/>
        <v>0</v>
      </c>
      <c r="M378" s="5">
        <f t="shared" si="46"/>
        <v>0</v>
      </c>
      <c r="N378" s="13">
        <f t="shared" si="47"/>
        <v>0</v>
      </c>
      <c r="O378" s="49" t="e">
        <f t="shared" si="48"/>
        <v>#DIV/0!</v>
      </c>
      <c r="P378" s="50"/>
      <c r="R378" s="27">
        <f t="shared" si="49"/>
        <v>0</v>
      </c>
      <c r="S378" s="25"/>
    </row>
    <row r="379" spans="1:19" x14ac:dyDescent="0.25">
      <c r="A379" s="11">
        <v>649</v>
      </c>
      <c r="B379" s="2"/>
      <c r="C379" s="2"/>
      <c r="D379" s="2"/>
      <c r="E379" s="2"/>
      <c r="F379" s="2"/>
      <c r="G379" s="2"/>
      <c r="K379" s="14">
        <v>649</v>
      </c>
      <c r="L379" s="5">
        <f t="shared" si="45"/>
        <v>0</v>
      </c>
      <c r="M379" s="5">
        <f t="shared" si="46"/>
        <v>0</v>
      </c>
      <c r="N379" s="13">
        <f t="shared" si="47"/>
        <v>0</v>
      </c>
      <c r="O379" s="49" t="e">
        <f t="shared" si="48"/>
        <v>#DIV/0!</v>
      </c>
      <c r="P379" s="50"/>
      <c r="R379" s="27">
        <f t="shared" si="49"/>
        <v>0</v>
      </c>
      <c r="S379" s="25"/>
    </row>
    <row r="380" spans="1:19" x14ac:dyDescent="0.25">
      <c r="A380" s="11">
        <v>662</v>
      </c>
      <c r="B380" s="2"/>
      <c r="C380" s="2"/>
      <c r="D380" s="2"/>
      <c r="E380" s="2"/>
      <c r="F380" s="2"/>
      <c r="G380" s="2"/>
      <c r="K380" s="14">
        <v>662</v>
      </c>
      <c r="L380" s="5">
        <f t="shared" si="45"/>
        <v>0</v>
      </c>
      <c r="M380" s="5">
        <f t="shared" si="46"/>
        <v>0</v>
      </c>
      <c r="N380" s="13">
        <f t="shared" si="47"/>
        <v>0</v>
      </c>
      <c r="O380" s="49" t="e">
        <f t="shared" si="48"/>
        <v>#DIV/0!</v>
      </c>
      <c r="P380" s="50"/>
      <c r="R380" s="27">
        <f t="shared" si="49"/>
        <v>0</v>
      </c>
      <c r="S380" s="25"/>
    </row>
    <row r="381" spans="1:19" x14ac:dyDescent="0.25">
      <c r="A381" s="11">
        <v>669</v>
      </c>
      <c r="B381" s="2"/>
      <c r="C381" s="2"/>
      <c r="D381" s="2"/>
      <c r="E381" s="2"/>
      <c r="F381" s="2"/>
      <c r="G381" s="2"/>
      <c r="K381" s="14">
        <v>669</v>
      </c>
      <c r="L381" s="5">
        <f t="shared" si="45"/>
        <v>0</v>
      </c>
      <c r="M381" s="5">
        <f t="shared" si="46"/>
        <v>0</v>
      </c>
      <c r="N381" s="13">
        <f t="shared" si="47"/>
        <v>0</v>
      </c>
      <c r="O381" s="49" t="e">
        <f t="shared" si="48"/>
        <v>#DIV/0!</v>
      </c>
      <c r="P381" s="50"/>
      <c r="R381" s="27">
        <f t="shared" si="49"/>
        <v>0</v>
      </c>
      <c r="S381" s="25"/>
    </row>
    <row r="382" spans="1:19" x14ac:dyDescent="0.25">
      <c r="A382" s="11">
        <v>710</v>
      </c>
      <c r="B382" s="2"/>
      <c r="C382" s="2"/>
      <c r="D382" s="2"/>
      <c r="E382" s="2"/>
      <c r="F382" s="2"/>
      <c r="G382" s="2"/>
      <c r="K382" s="14">
        <v>710</v>
      </c>
      <c r="L382" s="5">
        <f t="shared" si="45"/>
        <v>0</v>
      </c>
      <c r="M382" s="5">
        <f t="shared" si="46"/>
        <v>0</v>
      </c>
      <c r="N382" s="13">
        <f t="shared" si="47"/>
        <v>0</v>
      </c>
      <c r="O382" s="49" t="e">
        <f t="shared" si="48"/>
        <v>#DIV/0!</v>
      </c>
      <c r="P382" s="50"/>
      <c r="R382" s="27">
        <f t="shared" si="49"/>
        <v>0</v>
      </c>
      <c r="S382" s="25"/>
    </row>
    <row r="383" spans="1:19" x14ac:dyDescent="0.25">
      <c r="A383" s="11">
        <v>711</v>
      </c>
      <c r="B383" s="2"/>
      <c r="C383" s="2"/>
      <c r="D383" s="2"/>
      <c r="E383" s="2"/>
      <c r="F383" s="2"/>
      <c r="G383" s="2"/>
      <c r="K383" s="14">
        <v>711</v>
      </c>
      <c r="L383" s="5">
        <f t="shared" ref="L383" si="50">MIN(B383:G383)</f>
        <v>0</v>
      </c>
      <c r="M383" s="5">
        <f t="shared" ref="M383" si="51">MAX(B383:G383)</f>
        <v>0</v>
      </c>
      <c r="N383" s="13">
        <f t="shared" ref="N383" si="52">20*LOG((1/6)*(10^(B383/20)+10^(C383/20)+10^(D383/20)+10^(E383/20)+10^(F383/20)+10^(G383/20)))</f>
        <v>0</v>
      </c>
      <c r="O383" s="49" t="e">
        <f t="shared" ref="O383" si="53">STDEV(B383:G383)</f>
        <v>#DIV/0!</v>
      </c>
      <c r="P383" s="50"/>
      <c r="R383" s="27">
        <f t="shared" si="49"/>
        <v>0</v>
      </c>
      <c r="S383" s="25"/>
    </row>
    <row r="384" spans="1:19" x14ac:dyDescent="0.25">
      <c r="R384" s="27">
        <f t="shared" ref="R384:R447" si="54">IF(N384&gt;85,1,0)</f>
        <v>0</v>
      </c>
      <c r="S384" s="25"/>
    </row>
    <row r="385" spans="1:19" x14ac:dyDescent="0.25">
      <c r="R385" s="27">
        <f t="shared" si="54"/>
        <v>0</v>
      </c>
      <c r="S385" s="25"/>
    </row>
    <row r="386" spans="1:19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8">
        <f t="shared" si="54"/>
        <v>0</v>
      </c>
      <c r="S386" s="26"/>
    </row>
    <row r="387" spans="1:19" x14ac:dyDescent="0.25">
      <c r="R387" s="27">
        <f t="shared" si="54"/>
        <v>0</v>
      </c>
      <c r="S387" s="25"/>
    </row>
    <row r="388" spans="1:19" x14ac:dyDescent="0.25">
      <c r="R388" s="27">
        <f t="shared" si="54"/>
        <v>0</v>
      </c>
      <c r="S388" s="25"/>
    </row>
    <row r="389" spans="1:19" x14ac:dyDescent="0.25">
      <c r="R389" s="27">
        <f t="shared" si="54"/>
        <v>0</v>
      </c>
      <c r="S389" s="25"/>
    </row>
    <row r="390" spans="1:19" ht="18.75" x14ac:dyDescent="0.3">
      <c r="A390" s="51" t="s">
        <v>19</v>
      </c>
      <c r="B390" s="52"/>
      <c r="C390" s="52"/>
      <c r="D390" s="52"/>
      <c r="E390" s="52"/>
      <c r="F390" s="52"/>
      <c r="G390" s="53"/>
      <c r="K390" s="42" t="s">
        <v>31</v>
      </c>
      <c r="L390" s="42"/>
      <c r="M390" s="42"/>
      <c r="N390" s="42"/>
      <c r="O390" s="42"/>
      <c r="P390" s="42"/>
      <c r="R390" s="27">
        <f t="shared" si="54"/>
        <v>0</v>
      </c>
      <c r="S390" s="25"/>
    </row>
    <row r="391" spans="1:19" x14ac:dyDescent="0.25">
      <c r="A391" s="54" t="s">
        <v>25</v>
      </c>
      <c r="B391" s="55" t="s">
        <v>24</v>
      </c>
      <c r="C391" s="56"/>
      <c r="D391" s="56"/>
      <c r="E391" s="56"/>
      <c r="F391" s="56"/>
      <c r="G391" s="57"/>
      <c r="K391" s="4" t="s">
        <v>0</v>
      </c>
      <c r="L391" s="36" t="s">
        <v>3</v>
      </c>
      <c r="M391" s="37"/>
      <c r="N391" s="37"/>
      <c r="O391" s="37"/>
      <c r="P391" s="38"/>
      <c r="R391" s="27">
        <f t="shared" si="54"/>
        <v>0</v>
      </c>
      <c r="S391" s="25"/>
    </row>
    <row r="392" spans="1:19" x14ac:dyDescent="0.25">
      <c r="A392" s="54"/>
      <c r="B392" s="11">
        <v>1</v>
      </c>
      <c r="C392" s="11">
        <v>2</v>
      </c>
      <c r="D392" s="11">
        <v>3</v>
      </c>
      <c r="E392" s="11">
        <v>4</v>
      </c>
      <c r="F392" s="11">
        <v>5</v>
      </c>
      <c r="G392" s="11">
        <v>6</v>
      </c>
      <c r="K392" s="4"/>
      <c r="L392" s="4" t="s">
        <v>4</v>
      </c>
      <c r="M392" s="4" t="s">
        <v>5</v>
      </c>
      <c r="N392" s="4" t="s">
        <v>6</v>
      </c>
      <c r="O392" s="36" t="s">
        <v>26</v>
      </c>
      <c r="P392" s="38"/>
      <c r="R392" s="27">
        <f t="shared" si="54"/>
        <v>1</v>
      </c>
      <c r="S392" s="25"/>
    </row>
    <row r="393" spans="1:19" x14ac:dyDescent="0.25">
      <c r="A393" s="11">
        <v>82</v>
      </c>
      <c r="B393" s="2"/>
      <c r="C393" s="2"/>
      <c r="D393" s="2"/>
      <c r="E393" s="2"/>
      <c r="F393" s="2"/>
      <c r="G393" s="2"/>
      <c r="K393" s="14">
        <v>82</v>
      </c>
      <c r="L393" s="5">
        <f t="shared" ref="L393:L456" si="55">MIN(B393:G393)</f>
        <v>0</v>
      </c>
      <c r="M393" s="5">
        <f t="shared" ref="M393:M456" si="56">MAX(B393:G393)</f>
        <v>0</v>
      </c>
      <c r="N393" s="13">
        <f t="shared" ref="N393:N456" si="57">20*LOG((1/6)*(10^(B393/20)+10^(C393/20)+10^(D393/20)+10^(E393/20)+10^(F393/20)+10^(G393/20)))</f>
        <v>0</v>
      </c>
      <c r="O393" s="49" t="e">
        <f t="shared" ref="O393:O456" si="58">STDEV(B393:G393)</f>
        <v>#DIV/0!</v>
      </c>
      <c r="P393" s="50"/>
      <c r="R393" s="27">
        <f t="shared" si="54"/>
        <v>0</v>
      </c>
      <c r="S393" s="25"/>
    </row>
    <row r="394" spans="1:19" x14ac:dyDescent="0.25">
      <c r="A394" s="11">
        <v>133</v>
      </c>
      <c r="B394" s="2"/>
      <c r="C394" s="2"/>
      <c r="D394" s="2"/>
      <c r="E394" s="2"/>
      <c r="F394" s="2"/>
      <c r="G394" s="2"/>
      <c r="K394" s="14">
        <v>133</v>
      </c>
      <c r="L394" s="5">
        <f t="shared" si="55"/>
        <v>0</v>
      </c>
      <c r="M394" s="5">
        <f t="shared" si="56"/>
        <v>0</v>
      </c>
      <c r="N394" s="13">
        <f t="shared" si="57"/>
        <v>0</v>
      </c>
      <c r="O394" s="49" t="e">
        <f t="shared" si="58"/>
        <v>#DIV/0!</v>
      </c>
      <c r="P394" s="50"/>
      <c r="R394" s="27">
        <f t="shared" si="54"/>
        <v>0</v>
      </c>
      <c r="S394" s="25"/>
    </row>
    <row r="395" spans="1:19" x14ac:dyDescent="0.25">
      <c r="A395" s="11">
        <v>138</v>
      </c>
      <c r="B395" s="2"/>
      <c r="C395" s="2"/>
      <c r="D395" s="2"/>
      <c r="E395" s="2"/>
      <c r="F395" s="2"/>
      <c r="G395" s="2"/>
      <c r="K395" s="14">
        <v>138</v>
      </c>
      <c r="L395" s="5">
        <f t="shared" si="55"/>
        <v>0</v>
      </c>
      <c r="M395" s="5">
        <f t="shared" si="56"/>
        <v>0</v>
      </c>
      <c r="N395" s="13">
        <f t="shared" si="57"/>
        <v>0</v>
      </c>
      <c r="O395" s="49" t="e">
        <f t="shared" si="58"/>
        <v>#DIV/0!</v>
      </c>
      <c r="P395" s="50"/>
      <c r="R395" s="27">
        <f t="shared" si="54"/>
        <v>0</v>
      </c>
      <c r="S395" s="25"/>
    </row>
    <row r="396" spans="1:19" x14ac:dyDescent="0.25">
      <c r="A396" s="11">
        <v>174</v>
      </c>
      <c r="B396" s="10"/>
      <c r="C396" s="10"/>
      <c r="D396" s="10"/>
      <c r="E396" s="10"/>
      <c r="F396" s="10"/>
      <c r="G396" s="10"/>
      <c r="K396" s="14">
        <v>174</v>
      </c>
      <c r="L396" s="5">
        <f t="shared" si="55"/>
        <v>0</v>
      </c>
      <c r="M396" s="5">
        <f t="shared" si="56"/>
        <v>0</v>
      </c>
      <c r="N396" s="13">
        <f t="shared" si="57"/>
        <v>0</v>
      </c>
      <c r="O396" s="49" t="e">
        <f t="shared" si="58"/>
        <v>#DIV/0!</v>
      </c>
      <c r="P396" s="50"/>
      <c r="R396" s="27">
        <f t="shared" si="54"/>
        <v>0</v>
      </c>
      <c r="S396" s="25"/>
    </row>
    <row r="397" spans="1:19" x14ac:dyDescent="0.25">
      <c r="A397" s="11">
        <v>194</v>
      </c>
      <c r="B397" s="10"/>
      <c r="C397" s="10"/>
      <c r="D397" s="10"/>
      <c r="E397" s="10"/>
      <c r="F397" s="10"/>
      <c r="G397" s="10"/>
      <c r="K397" s="14">
        <v>194</v>
      </c>
      <c r="L397" s="5">
        <f t="shared" si="55"/>
        <v>0</v>
      </c>
      <c r="M397" s="5">
        <f t="shared" si="56"/>
        <v>0</v>
      </c>
      <c r="N397" s="13">
        <f t="shared" si="57"/>
        <v>0</v>
      </c>
      <c r="O397" s="49" t="e">
        <f t="shared" si="58"/>
        <v>#DIV/0!</v>
      </c>
      <c r="P397" s="50"/>
      <c r="R397" s="27">
        <f t="shared" si="54"/>
        <v>0</v>
      </c>
      <c r="S397" s="25"/>
    </row>
    <row r="398" spans="1:19" x14ac:dyDescent="0.25">
      <c r="A398" s="11">
        <v>197</v>
      </c>
      <c r="B398" s="10"/>
      <c r="C398" s="10"/>
      <c r="D398" s="10"/>
      <c r="E398" s="10"/>
      <c r="F398" s="10"/>
      <c r="G398" s="10"/>
      <c r="K398" s="14">
        <v>197</v>
      </c>
      <c r="L398" s="5">
        <f t="shared" si="55"/>
        <v>0</v>
      </c>
      <c r="M398" s="5">
        <f t="shared" si="56"/>
        <v>0</v>
      </c>
      <c r="N398" s="13">
        <f t="shared" si="57"/>
        <v>0</v>
      </c>
      <c r="O398" s="49" t="e">
        <f t="shared" si="58"/>
        <v>#DIV/0!</v>
      </c>
      <c r="P398" s="50"/>
      <c r="R398" s="27">
        <f t="shared" si="54"/>
        <v>0</v>
      </c>
      <c r="S398" s="25"/>
    </row>
    <row r="399" spans="1:19" x14ac:dyDescent="0.25">
      <c r="A399" s="11">
        <v>198</v>
      </c>
      <c r="B399" s="10"/>
      <c r="C399" s="10"/>
      <c r="D399" s="10"/>
      <c r="E399" s="10"/>
      <c r="F399" s="10"/>
      <c r="G399" s="10"/>
      <c r="K399" s="14">
        <v>198</v>
      </c>
      <c r="L399" s="5">
        <f t="shared" si="55"/>
        <v>0</v>
      </c>
      <c r="M399" s="5">
        <f t="shared" si="56"/>
        <v>0</v>
      </c>
      <c r="N399" s="13">
        <f t="shared" si="57"/>
        <v>0</v>
      </c>
      <c r="O399" s="49" t="e">
        <f t="shared" si="58"/>
        <v>#DIV/0!</v>
      </c>
      <c r="P399" s="50"/>
      <c r="R399" s="27">
        <f t="shared" si="54"/>
        <v>0</v>
      </c>
      <c r="S399" s="25"/>
    </row>
    <row r="400" spans="1:19" x14ac:dyDescent="0.25">
      <c r="A400" s="11">
        <v>214</v>
      </c>
      <c r="B400" s="10"/>
      <c r="C400" s="10"/>
      <c r="D400" s="10"/>
      <c r="E400" s="10"/>
      <c r="F400" s="10"/>
      <c r="G400" s="10"/>
      <c r="K400" s="14">
        <v>214</v>
      </c>
      <c r="L400" s="5">
        <f t="shared" si="55"/>
        <v>0</v>
      </c>
      <c r="M400" s="5">
        <f t="shared" si="56"/>
        <v>0</v>
      </c>
      <c r="N400" s="13">
        <f t="shared" si="57"/>
        <v>0</v>
      </c>
      <c r="O400" s="49" t="e">
        <f t="shared" si="58"/>
        <v>#DIV/0!</v>
      </c>
      <c r="P400" s="50"/>
      <c r="R400" s="27">
        <f t="shared" si="54"/>
        <v>0</v>
      </c>
      <c r="S400" s="25"/>
    </row>
    <row r="401" spans="1:19" x14ac:dyDescent="0.25">
      <c r="A401" s="11">
        <v>223</v>
      </c>
      <c r="B401" s="10"/>
      <c r="C401" s="2"/>
      <c r="D401" s="10"/>
      <c r="E401" s="10"/>
      <c r="F401" s="10"/>
      <c r="G401" s="10"/>
      <c r="K401" s="14">
        <v>223</v>
      </c>
      <c r="L401" s="5">
        <f t="shared" si="55"/>
        <v>0</v>
      </c>
      <c r="M401" s="5">
        <f t="shared" si="56"/>
        <v>0</v>
      </c>
      <c r="N401" s="13">
        <f t="shared" si="57"/>
        <v>0</v>
      </c>
      <c r="O401" s="49" t="e">
        <f t="shared" si="58"/>
        <v>#DIV/0!</v>
      </c>
      <c r="P401" s="50"/>
      <c r="R401" s="27">
        <f t="shared" si="54"/>
        <v>0</v>
      </c>
      <c r="S401" s="25"/>
    </row>
    <row r="402" spans="1:19" x14ac:dyDescent="0.25">
      <c r="A402" s="11">
        <v>233</v>
      </c>
      <c r="B402" s="10"/>
      <c r="C402" s="2"/>
      <c r="D402" s="10"/>
      <c r="E402" s="10"/>
      <c r="F402" s="10"/>
      <c r="G402" s="10"/>
      <c r="K402" s="14">
        <v>233</v>
      </c>
      <c r="L402" s="5">
        <f t="shared" si="55"/>
        <v>0</v>
      </c>
      <c r="M402" s="5">
        <f t="shared" si="56"/>
        <v>0</v>
      </c>
      <c r="N402" s="13">
        <f t="shared" si="57"/>
        <v>0</v>
      </c>
      <c r="O402" s="49" t="e">
        <f t="shared" si="58"/>
        <v>#DIV/0!</v>
      </c>
      <c r="P402" s="50"/>
      <c r="R402" s="27">
        <f t="shared" si="54"/>
        <v>0</v>
      </c>
      <c r="S402" s="25"/>
    </row>
    <row r="403" spans="1:19" x14ac:dyDescent="0.25">
      <c r="A403" s="11">
        <v>248</v>
      </c>
      <c r="B403" s="10"/>
      <c r="C403" s="10"/>
      <c r="D403" s="10"/>
      <c r="E403" s="10"/>
      <c r="F403" s="10"/>
      <c r="G403" s="10"/>
      <c r="K403" s="14">
        <v>248</v>
      </c>
      <c r="L403" s="5">
        <f t="shared" si="55"/>
        <v>0</v>
      </c>
      <c r="M403" s="5">
        <f t="shared" si="56"/>
        <v>0</v>
      </c>
      <c r="N403" s="13">
        <f t="shared" si="57"/>
        <v>0</v>
      </c>
      <c r="O403" s="49" t="e">
        <f t="shared" si="58"/>
        <v>#DIV/0!</v>
      </c>
      <c r="P403" s="50"/>
      <c r="R403" s="27">
        <f t="shared" si="54"/>
        <v>0</v>
      </c>
      <c r="S403" s="25"/>
    </row>
    <row r="404" spans="1:19" x14ac:dyDescent="0.25">
      <c r="A404" s="11">
        <v>254</v>
      </c>
      <c r="B404" s="10"/>
      <c r="C404" s="10"/>
      <c r="D404" s="10"/>
      <c r="E404" s="10"/>
      <c r="F404" s="10"/>
      <c r="G404" s="10"/>
      <c r="K404" s="14">
        <v>254</v>
      </c>
      <c r="L404" s="5">
        <f t="shared" si="55"/>
        <v>0</v>
      </c>
      <c r="M404" s="5">
        <f t="shared" si="56"/>
        <v>0</v>
      </c>
      <c r="N404" s="13">
        <f t="shared" si="57"/>
        <v>0</v>
      </c>
      <c r="O404" s="49" t="e">
        <f t="shared" si="58"/>
        <v>#DIV/0!</v>
      </c>
      <c r="P404" s="50"/>
      <c r="R404" s="27">
        <f t="shared" si="54"/>
        <v>0</v>
      </c>
      <c r="S404" s="25"/>
    </row>
    <row r="405" spans="1:19" x14ac:dyDescent="0.25">
      <c r="A405" s="11">
        <v>264</v>
      </c>
      <c r="B405" s="10"/>
      <c r="C405" s="10"/>
      <c r="D405" s="10"/>
      <c r="E405" s="10"/>
      <c r="F405" s="10"/>
      <c r="G405" s="10"/>
      <c r="K405" s="14">
        <v>264</v>
      </c>
      <c r="L405" s="5">
        <f t="shared" si="55"/>
        <v>0</v>
      </c>
      <c r="M405" s="5">
        <f t="shared" si="56"/>
        <v>0</v>
      </c>
      <c r="N405" s="13">
        <f t="shared" si="57"/>
        <v>0</v>
      </c>
      <c r="O405" s="49" t="e">
        <f t="shared" si="58"/>
        <v>#DIV/0!</v>
      </c>
      <c r="P405" s="50"/>
      <c r="R405" s="27">
        <f t="shared" si="54"/>
        <v>0</v>
      </c>
      <c r="S405" s="25"/>
    </row>
    <row r="406" spans="1:19" x14ac:dyDescent="0.25">
      <c r="A406" s="11">
        <v>269</v>
      </c>
      <c r="B406" s="10"/>
      <c r="C406" s="10"/>
      <c r="D406" s="10"/>
      <c r="E406" s="10"/>
      <c r="F406" s="10"/>
      <c r="G406" s="10"/>
      <c r="K406" s="14">
        <v>269</v>
      </c>
      <c r="L406" s="5">
        <f t="shared" si="55"/>
        <v>0</v>
      </c>
      <c r="M406" s="5">
        <f t="shared" si="56"/>
        <v>0</v>
      </c>
      <c r="N406" s="13">
        <f t="shared" si="57"/>
        <v>0</v>
      </c>
      <c r="O406" s="49" t="e">
        <f t="shared" si="58"/>
        <v>#DIV/0!</v>
      </c>
      <c r="P406" s="50"/>
      <c r="R406" s="27">
        <f t="shared" si="54"/>
        <v>0</v>
      </c>
      <c r="S406" s="25"/>
    </row>
    <row r="407" spans="1:19" x14ac:dyDescent="0.25">
      <c r="A407" s="11">
        <v>277</v>
      </c>
      <c r="B407" s="10"/>
      <c r="C407" s="10"/>
      <c r="D407" s="10"/>
      <c r="E407" s="10"/>
      <c r="F407" s="10"/>
      <c r="G407" s="10"/>
      <c r="K407" s="14">
        <v>277</v>
      </c>
      <c r="L407" s="5">
        <f t="shared" si="55"/>
        <v>0</v>
      </c>
      <c r="M407" s="5">
        <f t="shared" si="56"/>
        <v>0</v>
      </c>
      <c r="N407" s="13">
        <f t="shared" si="57"/>
        <v>0</v>
      </c>
      <c r="O407" s="49" t="e">
        <f t="shared" si="58"/>
        <v>#DIV/0!</v>
      </c>
      <c r="P407" s="50"/>
      <c r="R407" s="27">
        <f t="shared" si="54"/>
        <v>0</v>
      </c>
      <c r="S407" s="25"/>
    </row>
    <row r="408" spans="1:19" x14ac:dyDescent="0.25">
      <c r="A408" s="11">
        <v>283</v>
      </c>
      <c r="B408" s="10"/>
      <c r="C408" s="10"/>
      <c r="D408" s="10"/>
      <c r="E408" s="10"/>
      <c r="F408" s="10"/>
      <c r="G408" s="10"/>
      <c r="K408" s="14">
        <v>283</v>
      </c>
      <c r="L408" s="5">
        <f t="shared" si="55"/>
        <v>0</v>
      </c>
      <c r="M408" s="5">
        <f t="shared" si="56"/>
        <v>0</v>
      </c>
      <c r="N408" s="13">
        <f t="shared" si="57"/>
        <v>0</v>
      </c>
      <c r="O408" s="49" t="e">
        <f t="shared" si="58"/>
        <v>#DIV/0!</v>
      </c>
      <c r="P408" s="50"/>
      <c r="R408" s="27">
        <f t="shared" si="54"/>
        <v>0</v>
      </c>
      <c r="S408" s="25"/>
    </row>
    <row r="409" spans="1:19" x14ac:dyDescent="0.25">
      <c r="A409" s="11">
        <v>285</v>
      </c>
      <c r="B409" s="10"/>
      <c r="C409" s="10"/>
      <c r="D409" s="10"/>
      <c r="E409" s="10"/>
      <c r="F409" s="10"/>
      <c r="G409" s="10"/>
      <c r="K409" s="14">
        <v>285</v>
      </c>
      <c r="L409" s="5">
        <f t="shared" si="55"/>
        <v>0</v>
      </c>
      <c r="M409" s="5">
        <f t="shared" si="56"/>
        <v>0</v>
      </c>
      <c r="N409" s="13">
        <f t="shared" si="57"/>
        <v>0</v>
      </c>
      <c r="O409" s="49" t="e">
        <f t="shared" si="58"/>
        <v>#DIV/0!</v>
      </c>
      <c r="P409" s="50"/>
      <c r="R409" s="27">
        <f t="shared" si="54"/>
        <v>0</v>
      </c>
      <c r="S409" s="25"/>
    </row>
    <row r="410" spans="1:19" x14ac:dyDescent="0.25">
      <c r="A410" s="11">
        <v>287</v>
      </c>
      <c r="B410" s="10"/>
      <c r="C410" s="10"/>
      <c r="D410" s="10"/>
      <c r="E410" s="10"/>
      <c r="F410" s="10"/>
      <c r="G410" s="10"/>
      <c r="K410" s="14">
        <v>287</v>
      </c>
      <c r="L410" s="5">
        <f t="shared" si="55"/>
        <v>0</v>
      </c>
      <c r="M410" s="5">
        <f t="shared" si="56"/>
        <v>0</v>
      </c>
      <c r="N410" s="13">
        <f t="shared" si="57"/>
        <v>0</v>
      </c>
      <c r="O410" s="49" t="e">
        <f t="shared" si="58"/>
        <v>#DIV/0!</v>
      </c>
      <c r="P410" s="50"/>
      <c r="R410" s="27">
        <f t="shared" si="54"/>
        <v>0</v>
      </c>
      <c r="S410" s="25"/>
    </row>
    <row r="411" spans="1:19" x14ac:dyDescent="0.25">
      <c r="A411" s="11">
        <v>302</v>
      </c>
      <c r="B411" s="2"/>
      <c r="C411" s="2"/>
      <c r="D411" s="2"/>
      <c r="E411" s="2"/>
      <c r="F411" s="2"/>
      <c r="G411" s="2"/>
      <c r="K411" s="14">
        <v>302</v>
      </c>
      <c r="L411" s="5">
        <f t="shared" si="55"/>
        <v>0</v>
      </c>
      <c r="M411" s="5">
        <f t="shared" si="56"/>
        <v>0</v>
      </c>
      <c r="N411" s="13">
        <f t="shared" si="57"/>
        <v>0</v>
      </c>
      <c r="O411" s="49" t="e">
        <f t="shared" si="58"/>
        <v>#DIV/0!</v>
      </c>
      <c r="P411" s="50"/>
      <c r="R411" s="27">
        <f t="shared" si="54"/>
        <v>0</v>
      </c>
      <c r="S411" s="25"/>
    </row>
    <row r="412" spans="1:19" x14ac:dyDescent="0.25">
      <c r="A412" s="11">
        <v>308</v>
      </c>
      <c r="B412" s="2"/>
      <c r="C412" s="2"/>
      <c r="D412" s="2"/>
      <c r="E412" s="2"/>
      <c r="F412" s="2"/>
      <c r="G412" s="2"/>
      <c r="K412" s="14">
        <v>308</v>
      </c>
      <c r="L412" s="5">
        <f t="shared" si="55"/>
        <v>0</v>
      </c>
      <c r="M412" s="5">
        <f t="shared" si="56"/>
        <v>0</v>
      </c>
      <c r="N412" s="13">
        <f t="shared" si="57"/>
        <v>0</v>
      </c>
      <c r="O412" s="49" t="e">
        <f t="shared" si="58"/>
        <v>#DIV/0!</v>
      </c>
      <c r="P412" s="50"/>
      <c r="R412" s="27">
        <f t="shared" si="54"/>
        <v>0</v>
      </c>
      <c r="S412" s="25"/>
    </row>
    <row r="413" spans="1:19" x14ac:dyDescent="0.25">
      <c r="A413" s="11">
        <v>313</v>
      </c>
      <c r="B413" s="2"/>
      <c r="C413" s="2"/>
      <c r="D413" s="2"/>
      <c r="E413" s="2"/>
      <c r="F413" s="2"/>
      <c r="G413" s="2"/>
      <c r="K413" s="14">
        <v>313</v>
      </c>
      <c r="L413" s="5">
        <f t="shared" si="55"/>
        <v>0</v>
      </c>
      <c r="M413" s="5">
        <f t="shared" si="56"/>
        <v>0</v>
      </c>
      <c r="N413" s="13">
        <f t="shared" si="57"/>
        <v>0</v>
      </c>
      <c r="O413" s="49" t="e">
        <f t="shared" si="58"/>
        <v>#DIV/0!</v>
      </c>
      <c r="P413" s="50"/>
      <c r="R413" s="27">
        <f t="shared" si="54"/>
        <v>0</v>
      </c>
      <c r="S413" s="25"/>
    </row>
    <row r="414" spans="1:19" x14ac:dyDescent="0.25">
      <c r="A414" s="11">
        <v>315</v>
      </c>
      <c r="B414" s="2"/>
      <c r="C414" s="2"/>
      <c r="D414" s="2"/>
      <c r="E414" s="2"/>
      <c r="F414" s="2"/>
      <c r="G414" s="2"/>
      <c r="K414" s="14">
        <v>315</v>
      </c>
      <c r="L414" s="5">
        <f t="shared" si="55"/>
        <v>0</v>
      </c>
      <c r="M414" s="5">
        <f t="shared" si="56"/>
        <v>0</v>
      </c>
      <c r="N414" s="13">
        <f t="shared" si="57"/>
        <v>0</v>
      </c>
      <c r="O414" s="49" t="e">
        <f t="shared" si="58"/>
        <v>#DIV/0!</v>
      </c>
      <c r="P414" s="50"/>
      <c r="R414" s="27">
        <f t="shared" si="54"/>
        <v>0</v>
      </c>
      <c r="S414" s="25"/>
    </row>
    <row r="415" spans="1:19" x14ac:dyDescent="0.25">
      <c r="A415" s="11">
        <v>316</v>
      </c>
      <c r="B415" s="2"/>
      <c r="C415" s="2"/>
      <c r="D415" s="2"/>
      <c r="E415" s="2"/>
      <c r="F415" s="2"/>
      <c r="G415" s="2"/>
      <c r="K415" s="14">
        <v>316</v>
      </c>
      <c r="L415" s="5">
        <f t="shared" si="55"/>
        <v>0</v>
      </c>
      <c r="M415" s="5">
        <f t="shared" si="56"/>
        <v>0</v>
      </c>
      <c r="N415" s="13">
        <f t="shared" si="57"/>
        <v>0</v>
      </c>
      <c r="O415" s="49" t="e">
        <f t="shared" si="58"/>
        <v>#DIV/0!</v>
      </c>
      <c r="P415" s="50"/>
      <c r="R415" s="27">
        <f t="shared" si="54"/>
        <v>0</v>
      </c>
      <c r="S415" s="25"/>
    </row>
    <row r="416" spans="1:19" x14ac:dyDescent="0.25">
      <c r="A416" s="11">
        <v>320</v>
      </c>
      <c r="B416" s="2"/>
      <c r="C416" s="2"/>
      <c r="D416" s="2"/>
      <c r="E416" s="2"/>
      <c r="F416" s="2"/>
      <c r="G416" s="2"/>
      <c r="K416" s="14">
        <v>320</v>
      </c>
      <c r="L416" s="5">
        <f t="shared" si="55"/>
        <v>0</v>
      </c>
      <c r="M416" s="5">
        <f t="shared" si="56"/>
        <v>0</v>
      </c>
      <c r="N416" s="13">
        <f t="shared" si="57"/>
        <v>0</v>
      </c>
      <c r="O416" s="49" t="e">
        <f t="shared" si="58"/>
        <v>#DIV/0!</v>
      </c>
      <c r="P416" s="50"/>
      <c r="R416" s="27">
        <f t="shared" si="54"/>
        <v>0</v>
      </c>
      <c r="S416" s="25"/>
    </row>
    <row r="417" spans="1:19" x14ac:dyDescent="0.25">
      <c r="A417" s="11">
        <v>328</v>
      </c>
      <c r="B417" s="2"/>
      <c r="C417" s="2"/>
      <c r="D417" s="2"/>
      <c r="E417" s="2"/>
      <c r="F417" s="2"/>
      <c r="G417" s="2"/>
      <c r="K417" s="14">
        <v>328</v>
      </c>
      <c r="L417" s="5">
        <f t="shared" si="55"/>
        <v>0</v>
      </c>
      <c r="M417" s="5">
        <f t="shared" si="56"/>
        <v>0</v>
      </c>
      <c r="N417" s="13">
        <f t="shared" si="57"/>
        <v>0</v>
      </c>
      <c r="O417" s="49" t="e">
        <f t="shared" si="58"/>
        <v>#DIV/0!</v>
      </c>
      <c r="P417" s="50"/>
      <c r="R417" s="27">
        <f t="shared" si="54"/>
        <v>0</v>
      </c>
      <c r="S417" s="25"/>
    </row>
    <row r="418" spans="1:19" x14ac:dyDescent="0.25">
      <c r="A418" s="11">
        <v>330</v>
      </c>
      <c r="B418" s="2"/>
      <c r="C418" s="2"/>
      <c r="D418" s="2"/>
      <c r="E418" s="2"/>
      <c r="F418" s="2"/>
      <c r="G418" s="2"/>
      <c r="K418" s="14">
        <v>330</v>
      </c>
      <c r="L418" s="5">
        <f t="shared" si="55"/>
        <v>0</v>
      </c>
      <c r="M418" s="5">
        <f t="shared" si="56"/>
        <v>0</v>
      </c>
      <c r="N418" s="13">
        <f t="shared" si="57"/>
        <v>0</v>
      </c>
      <c r="O418" s="49" t="e">
        <f t="shared" si="58"/>
        <v>#DIV/0!</v>
      </c>
      <c r="P418" s="50"/>
      <c r="R418" s="27">
        <f t="shared" si="54"/>
        <v>0</v>
      </c>
      <c r="S418" s="25"/>
    </row>
    <row r="419" spans="1:19" x14ac:dyDescent="0.25">
      <c r="A419" s="11">
        <v>332</v>
      </c>
      <c r="B419" s="2"/>
      <c r="C419" s="2"/>
      <c r="D419" s="2"/>
      <c r="E419" s="2"/>
      <c r="F419" s="2"/>
      <c r="G419" s="2"/>
      <c r="K419" s="14">
        <v>332</v>
      </c>
      <c r="L419" s="5">
        <f t="shared" si="55"/>
        <v>0</v>
      </c>
      <c r="M419" s="5">
        <f t="shared" si="56"/>
        <v>0</v>
      </c>
      <c r="N419" s="13">
        <f t="shared" si="57"/>
        <v>0</v>
      </c>
      <c r="O419" s="49" t="e">
        <f t="shared" si="58"/>
        <v>#DIV/0!</v>
      </c>
      <c r="P419" s="50"/>
      <c r="R419" s="27">
        <f t="shared" si="54"/>
        <v>0</v>
      </c>
      <c r="S419" s="25"/>
    </row>
    <row r="420" spans="1:19" x14ac:dyDescent="0.25">
      <c r="A420" s="11">
        <v>338</v>
      </c>
      <c r="B420" s="2"/>
      <c r="C420" s="2"/>
      <c r="D420" s="2"/>
      <c r="E420" s="2"/>
      <c r="F420" s="2"/>
      <c r="G420" s="2"/>
      <c r="K420" s="14">
        <v>338</v>
      </c>
      <c r="L420" s="5">
        <f t="shared" si="55"/>
        <v>0</v>
      </c>
      <c r="M420" s="5">
        <f t="shared" si="56"/>
        <v>0</v>
      </c>
      <c r="N420" s="13">
        <f t="shared" si="57"/>
        <v>0</v>
      </c>
      <c r="O420" s="49" t="e">
        <f t="shared" si="58"/>
        <v>#DIV/0!</v>
      </c>
      <c r="P420" s="50"/>
      <c r="R420" s="27">
        <f t="shared" si="54"/>
        <v>0</v>
      </c>
      <c r="S420" s="25"/>
    </row>
    <row r="421" spans="1:19" x14ac:dyDescent="0.25">
      <c r="A421" s="11">
        <v>340</v>
      </c>
      <c r="B421" s="2"/>
      <c r="C421" s="2"/>
      <c r="D421" s="2"/>
      <c r="E421" s="2"/>
      <c r="F421" s="2"/>
      <c r="G421" s="2"/>
      <c r="K421" s="14">
        <v>340</v>
      </c>
      <c r="L421" s="5">
        <f t="shared" si="55"/>
        <v>0</v>
      </c>
      <c r="M421" s="5">
        <f t="shared" si="56"/>
        <v>0</v>
      </c>
      <c r="N421" s="13">
        <f t="shared" si="57"/>
        <v>0</v>
      </c>
      <c r="O421" s="49" t="e">
        <f t="shared" si="58"/>
        <v>#DIV/0!</v>
      </c>
      <c r="P421" s="50"/>
      <c r="R421" s="27">
        <f t="shared" si="54"/>
        <v>0</v>
      </c>
      <c r="S421" s="25"/>
    </row>
    <row r="422" spans="1:19" x14ac:dyDescent="0.25">
      <c r="A422" s="11">
        <v>346</v>
      </c>
      <c r="B422" s="2"/>
      <c r="C422" s="2"/>
      <c r="D422" s="2"/>
      <c r="E422" s="2"/>
      <c r="F422" s="2"/>
      <c r="G422" s="2"/>
      <c r="K422" s="14">
        <v>346</v>
      </c>
      <c r="L422" s="5">
        <f t="shared" si="55"/>
        <v>0</v>
      </c>
      <c r="M422" s="5">
        <f t="shared" si="56"/>
        <v>0</v>
      </c>
      <c r="N422" s="13">
        <f t="shared" si="57"/>
        <v>0</v>
      </c>
      <c r="O422" s="49" t="e">
        <f t="shared" si="58"/>
        <v>#DIV/0!</v>
      </c>
      <c r="P422" s="50"/>
      <c r="R422" s="27">
        <f t="shared" si="54"/>
        <v>0</v>
      </c>
      <c r="S422" s="25"/>
    </row>
    <row r="423" spans="1:19" x14ac:dyDescent="0.25">
      <c r="A423" s="11">
        <v>355</v>
      </c>
      <c r="B423" s="2"/>
      <c r="C423" s="2"/>
      <c r="D423" s="2"/>
      <c r="E423" s="2"/>
      <c r="F423" s="2"/>
      <c r="G423" s="2"/>
      <c r="K423" s="14">
        <v>355</v>
      </c>
      <c r="L423" s="5">
        <f t="shared" si="55"/>
        <v>0</v>
      </c>
      <c r="M423" s="5">
        <f t="shared" si="56"/>
        <v>0</v>
      </c>
      <c r="N423" s="13">
        <f t="shared" si="57"/>
        <v>0</v>
      </c>
      <c r="O423" s="49" t="e">
        <f t="shared" si="58"/>
        <v>#DIV/0!</v>
      </c>
      <c r="P423" s="50"/>
      <c r="R423" s="27">
        <f t="shared" si="54"/>
        <v>0</v>
      </c>
      <c r="S423" s="25"/>
    </row>
    <row r="424" spans="1:19" x14ac:dyDescent="0.25">
      <c r="A424" s="11">
        <v>359</v>
      </c>
      <c r="B424" s="2"/>
      <c r="C424" s="2"/>
      <c r="D424" s="2"/>
      <c r="E424" s="2"/>
      <c r="F424" s="2"/>
      <c r="G424" s="2"/>
      <c r="K424" s="14">
        <v>359</v>
      </c>
      <c r="L424" s="5">
        <f t="shared" si="55"/>
        <v>0</v>
      </c>
      <c r="M424" s="5">
        <f t="shared" si="56"/>
        <v>0</v>
      </c>
      <c r="N424" s="13">
        <f t="shared" si="57"/>
        <v>0</v>
      </c>
      <c r="O424" s="49" t="e">
        <f t="shared" si="58"/>
        <v>#DIV/0!</v>
      </c>
      <c r="P424" s="50"/>
      <c r="R424" s="27">
        <f t="shared" si="54"/>
        <v>0</v>
      </c>
      <c r="S424" s="25"/>
    </row>
    <row r="425" spans="1:19" x14ac:dyDescent="0.25">
      <c r="A425" s="11">
        <v>370</v>
      </c>
      <c r="B425" s="2"/>
      <c r="C425" s="2"/>
      <c r="D425" s="2"/>
      <c r="E425" s="2"/>
      <c r="F425" s="2"/>
      <c r="G425" s="2"/>
      <c r="K425" s="14">
        <v>370</v>
      </c>
      <c r="L425" s="5">
        <f t="shared" si="55"/>
        <v>0</v>
      </c>
      <c r="M425" s="5">
        <f t="shared" si="56"/>
        <v>0</v>
      </c>
      <c r="N425" s="13">
        <f t="shared" si="57"/>
        <v>0</v>
      </c>
      <c r="O425" s="49" t="e">
        <f t="shared" si="58"/>
        <v>#DIV/0!</v>
      </c>
      <c r="P425" s="50"/>
      <c r="R425" s="27">
        <f t="shared" si="54"/>
        <v>0</v>
      </c>
      <c r="S425" s="25"/>
    </row>
    <row r="426" spans="1:19" x14ac:dyDescent="0.25">
      <c r="A426" s="11">
        <v>373</v>
      </c>
      <c r="B426" s="2"/>
      <c r="C426" s="2"/>
      <c r="D426" s="2"/>
      <c r="E426" s="2"/>
      <c r="F426" s="2"/>
      <c r="G426" s="2"/>
      <c r="K426" s="14">
        <v>373</v>
      </c>
      <c r="L426" s="5">
        <f t="shared" si="55"/>
        <v>0</v>
      </c>
      <c r="M426" s="5">
        <f t="shared" si="56"/>
        <v>0</v>
      </c>
      <c r="N426" s="13">
        <f t="shared" si="57"/>
        <v>0</v>
      </c>
      <c r="O426" s="49" t="e">
        <f t="shared" si="58"/>
        <v>#DIV/0!</v>
      </c>
      <c r="P426" s="50"/>
      <c r="R426" s="27">
        <f t="shared" si="54"/>
        <v>0</v>
      </c>
      <c r="S426" s="25"/>
    </row>
    <row r="427" spans="1:19" x14ac:dyDescent="0.25">
      <c r="A427" s="11">
        <v>377</v>
      </c>
      <c r="B427" s="2"/>
      <c r="C427" s="2"/>
      <c r="D427" s="2"/>
      <c r="E427" s="2"/>
      <c r="F427" s="2"/>
      <c r="G427" s="2"/>
      <c r="K427" s="14">
        <v>377</v>
      </c>
      <c r="L427" s="5">
        <f t="shared" si="55"/>
        <v>0</v>
      </c>
      <c r="M427" s="5">
        <f t="shared" si="56"/>
        <v>0</v>
      </c>
      <c r="N427" s="13">
        <f t="shared" si="57"/>
        <v>0</v>
      </c>
      <c r="O427" s="49" t="e">
        <f t="shared" si="58"/>
        <v>#DIV/0!</v>
      </c>
      <c r="P427" s="50"/>
      <c r="R427" s="27">
        <f t="shared" si="54"/>
        <v>0</v>
      </c>
      <c r="S427" s="25"/>
    </row>
    <row r="428" spans="1:19" x14ac:dyDescent="0.25">
      <c r="A428" s="11">
        <v>387</v>
      </c>
      <c r="B428" s="2"/>
      <c r="C428" s="2"/>
      <c r="D428" s="2"/>
      <c r="E428" s="2"/>
      <c r="F428" s="2"/>
      <c r="G428" s="2"/>
      <c r="K428" s="14">
        <v>387</v>
      </c>
      <c r="L428" s="5">
        <f t="shared" si="55"/>
        <v>0</v>
      </c>
      <c r="M428" s="5">
        <f t="shared" si="56"/>
        <v>0</v>
      </c>
      <c r="N428" s="13">
        <f t="shared" si="57"/>
        <v>0</v>
      </c>
      <c r="O428" s="49" t="e">
        <f t="shared" si="58"/>
        <v>#DIV/0!</v>
      </c>
      <c r="P428" s="50"/>
      <c r="R428" s="27">
        <f t="shared" si="54"/>
        <v>0</v>
      </c>
      <c r="S428" s="25"/>
    </row>
    <row r="429" spans="1:19" x14ac:dyDescent="0.25">
      <c r="A429" s="11">
        <v>388</v>
      </c>
      <c r="B429" s="2"/>
      <c r="C429" s="2"/>
      <c r="D429" s="2"/>
      <c r="E429" s="2"/>
      <c r="F429" s="2"/>
      <c r="G429" s="2"/>
      <c r="K429" s="14">
        <v>388</v>
      </c>
      <c r="L429" s="5">
        <f t="shared" si="55"/>
        <v>0</v>
      </c>
      <c r="M429" s="5">
        <f t="shared" si="56"/>
        <v>0</v>
      </c>
      <c r="N429" s="13">
        <f t="shared" si="57"/>
        <v>0</v>
      </c>
      <c r="O429" s="49" t="e">
        <f t="shared" si="58"/>
        <v>#DIV/0!</v>
      </c>
      <c r="P429" s="50"/>
      <c r="R429" s="27">
        <f t="shared" si="54"/>
        <v>0</v>
      </c>
      <c r="S429" s="25"/>
    </row>
    <row r="430" spans="1:19" x14ac:dyDescent="0.25">
      <c r="A430" s="11">
        <v>393</v>
      </c>
      <c r="B430" s="2"/>
      <c r="C430" s="2"/>
      <c r="D430" s="2"/>
      <c r="E430" s="2"/>
      <c r="F430" s="2"/>
      <c r="G430" s="2"/>
      <c r="K430" s="14">
        <v>393</v>
      </c>
      <c r="L430" s="5">
        <f t="shared" si="55"/>
        <v>0</v>
      </c>
      <c r="M430" s="5">
        <f t="shared" si="56"/>
        <v>0</v>
      </c>
      <c r="N430" s="13">
        <f t="shared" si="57"/>
        <v>0</v>
      </c>
      <c r="O430" s="49" t="e">
        <f t="shared" si="58"/>
        <v>#DIV/0!</v>
      </c>
      <c r="P430" s="50"/>
      <c r="R430" s="27">
        <f t="shared" si="54"/>
        <v>0</v>
      </c>
      <c r="S430" s="25"/>
    </row>
    <row r="431" spans="1:19" x14ac:dyDescent="0.25">
      <c r="A431" s="11">
        <v>394</v>
      </c>
      <c r="B431" s="2"/>
      <c r="C431" s="2"/>
      <c r="D431" s="2"/>
      <c r="E431" s="2"/>
      <c r="F431" s="2"/>
      <c r="G431" s="2"/>
      <c r="K431" s="14">
        <v>394</v>
      </c>
      <c r="L431" s="5">
        <f t="shared" si="55"/>
        <v>0</v>
      </c>
      <c r="M431" s="5">
        <f t="shared" si="56"/>
        <v>0</v>
      </c>
      <c r="N431" s="13">
        <f t="shared" si="57"/>
        <v>0</v>
      </c>
      <c r="O431" s="49" t="e">
        <f t="shared" si="58"/>
        <v>#DIV/0!</v>
      </c>
      <c r="P431" s="50"/>
      <c r="R431" s="27">
        <f t="shared" si="54"/>
        <v>0</v>
      </c>
      <c r="S431" s="25"/>
    </row>
    <row r="432" spans="1:19" x14ac:dyDescent="0.25">
      <c r="A432" s="11">
        <v>400</v>
      </c>
      <c r="B432" s="2"/>
      <c r="C432" s="2"/>
      <c r="D432" s="2"/>
      <c r="E432" s="2"/>
      <c r="F432" s="2"/>
      <c r="G432" s="2"/>
      <c r="K432" s="14">
        <v>400</v>
      </c>
      <c r="L432" s="5">
        <f t="shared" si="55"/>
        <v>0</v>
      </c>
      <c r="M432" s="5">
        <f t="shared" si="56"/>
        <v>0</v>
      </c>
      <c r="N432" s="13">
        <f t="shared" si="57"/>
        <v>0</v>
      </c>
      <c r="O432" s="49" t="e">
        <f t="shared" si="58"/>
        <v>#DIV/0!</v>
      </c>
      <c r="P432" s="50"/>
      <c r="R432" s="27">
        <f t="shared" si="54"/>
        <v>0</v>
      </c>
      <c r="S432" s="25"/>
    </row>
    <row r="433" spans="1:19" x14ac:dyDescent="0.25">
      <c r="A433" s="11">
        <v>412</v>
      </c>
      <c r="B433" s="2"/>
      <c r="C433" s="2"/>
      <c r="D433" s="2"/>
      <c r="E433" s="2"/>
      <c r="F433" s="2"/>
      <c r="G433" s="2"/>
      <c r="K433" s="14">
        <v>412</v>
      </c>
      <c r="L433" s="5">
        <f t="shared" si="55"/>
        <v>0</v>
      </c>
      <c r="M433" s="5">
        <f t="shared" si="56"/>
        <v>0</v>
      </c>
      <c r="N433" s="13">
        <f t="shared" si="57"/>
        <v>0</v>
      </c>
      <c r="O433" s="49" t="e">
        <f t="shared" si="58"/>
        <v>#DIV/0!</v>
      </c>
      <c r="P433" s="50"/>
      <c r="R433" s="27">
        <f t="shared" si="54"/>
        <v>0</v>
      </c>
      <c r="S433" s="25"/>
    </row>
    <row r="434" spans="1:19" x14ac:dyDescent="0.25">
      <c r="A434" s="11">
        <v>413</v>
      </c>
      <c r="B434" s="2"/>
      <c r="C434" s="2"/>
      <c r="D434" s="2"/>
      <c r="E434" s="2"/>
      <c r="F434" s="2"/>
      <c r="G434" s="2"/>
      <c r="K434" s="14">
        <v>413</v>
      </c>
      <c r="L434" s="5">
        <f t="shared" si="55"/>
        <v>0</v>
      </c>
      <c r="M434" s="5">
        <f t="shared" si="56"/>
        <v>0</v>
      </c>
      <c r="N434" s="13">
        <f t="shared" si="57"/>
        <v>0</v>
      </c>
      <c r="O434" s="49" t="e">
        <f t="shared" si="58"/>
        <v>#DIV/0!</v>
      </c>
      <c r="P434" s="50"/>
      <c r="R434" s="27">
        <f t="shared" si="54"/>
        <v>0</v>
      </c>
      <c r="S434" s="25"/>
    </row>
    <row r="435" spans="1:19" x14ac:dyDescent="0.25">
      <c r="A435" s="11">
        <v>426</v>
      </c>
      <c r="B435" s="2"/>
      <c r="C435" s="2"/>
      <c r="D435" s="2"/>
      <c r="E435" s="2"/>
      <c r="F435" s="2"/>
      <c r="G435" s="2"/>
      <c r="K435" s="14">
        <v>426</v>
      </c>
      <c r="L435" s="5">
        <f t="shared" si="55"/>
        <v>0</v>
      </c>
      <c r="M435" s="5">
        <f t="shared" si="56"/>
        <v>0</v>
      </c>
      <c r="N435" s="13">
        <f t="shared" si="57"/>
        <v>0</v>
      </c>
      <c r="O435" s="49" t="e">
        <f t="shared" si="58"/>
        <v>#DIV/0!</v>
      </c>
      <c r="P435" s="50"/>
      <c r="R435" s="27">
        <f t="shared" si="54"/>
        <v>0</v>
      </c>
      <c r="S435" s="25"/>
    </row>
    <row r="436" spans="1:19" x14ac:dyDescent="0.25">
      <c r="A436" s="11">
        <v>440</v>
      </c>
      <c r="B436" s="2"/>
      <c r="C436" s="2"/>
      <c r="D436" s="2"/>
      <c r="E436" s="2"/>
      <c r="F436" s="2"/>
      <c r="G436" s="2"/>
      <c r="K436" s="14">
        <v>440</v>
      </c>
      <c r="L436" s="5">
        <f t="shared" si="55"/>
        <v>0</v>
      </c>
      <c r="M436" s="5">
        <f t="shared" si="56"/>
        <v>0</v>
      </c>
      <c r="N436" s="13">
        <f t="shared" si="57"/>
        <v>0</v>
      </c>
      <c r="O436" s="49" t="e">
        <f t="shared" si="58"/>
        <v>#DIV/0!</v>
      </c>
      <c r="P436" s="50"/>
      <c r="R436" s="27">
        <f t="shared" si="54"/>
        <v>0</v>
      </c>
      <c r="S436" s="25"/>
    </row>
    <row r="437" spans="1:19" x14ac:dyDescent="0.25">
      <c r="A437" s="11">
        <v>456</v>
      </c>
      <c r="B437" s="2"/>
      <c r="C437" s="2"/>
      <c r="D437" s="2"/>
      <c r="E437" s="2"/>
      <c r="F437" s="2"/>
      <c r="G437" s="2"/>
      <c r="K437" s="14">
        <v>456</v>
      </c>
      <c r="L437" s="5">
        <f t="shared" si="55"/>
        <v>0</v>
      </c>
      <c r="M437" s="5">
        <f t="shared" si="56"/>
        <v>0</v>
      </c>
      <c r="N437" s="13">
        <f t="shared" si="57"/>
        <v>0</v>
      </c>
      <c r="O437" s="49" t="e">
        <f t="shared" si="58"/>
        <v>#DIV/0!</v>
      </c>
      <c r="P437" s="50"/>
      <c r="R437" s="27">
        <f t="shared" si="54"/>
        <v>0</v>
      </c>
      <c r="S437" s="25"/>
    </row>
    <row r="438" spans="1:19" x14ac:dyDescent="0.25">
      <c r="A438" s="11">
        <v>457</v>
      </c>
      <c r="B438" s="2"/>
      <c r="C438" s="2"/>
      <c r="D438" s="2"/>
      <c r="E438" s="2"/>
      <c r="F438" s="2"/>
      <c r="G438" s="2"/>
      <c r="K438" s="14">
        <v>457</v>
      </c>
      <c r="L438" s="5">
        <f t="shared" si="55"/>
        <v>0</v>
      </c>
      <c r="M438" s="5">
        <f t="shared" si="56"/>
        <v>0</v>
      </c>
      <c r="N438" s="13">
        <f t="shared" si="57"/>
        <v>0</v>
      </c>
      <c r="O438" s="49" t="e">
        <f t="shared" si="58"/>
        <v>#DIV/0!</v>
      </c>
      <c r="P438" s="50"/>
      <c r="R438" s="27">
        <f t="shared" si="54"/>
        <v>0</v>
      </c>
      <c r="S438" s="25"/>
    </row>
    <row r="439" spans="1:19" x14ac:dyDescent="0.25">
      <c r="A439" s="11">
        <v>483</v>
      </c>
      <c r="B439" s="2"/>
      <c r="C439" s="2"/>
      <c r="D439" s="2"/>
      <c r="E439" s="2"/>
      <c r="F439" s="2"/>
      <c r="G439" s="2"/>
      <c r="K439" s="14">
        <v>483</v>
      </c>
      <c r="L439" s="5">
        <f t="shared" si="55"/>
        <v>0</v>
      </c>
      <c r="M439" s="5">
        <f t="shared" si="56"/>
        <v>0</v>
      </c>
      <c r="N439" s="13">
        <f t="shared" si="57"/>
        <v>0</v>
      </c>
      <c r="O439" s="49" t="e">
        <f t="shared" si="58"/>
        <v>#DIV/0!</v>
      </c>
      <c r="P439" s="50"/>
      <c r="R439" s="27">
        <f t="shared" si="54"/>
        <v>0</v>
      </c>
      <c r="S439" s="25"/>
    </row>
    <row r="440" spans="1:19" x14ac:dyDescent="0.25">
      <c r="A440" s="11">
        <v>485</v>
      </c>
      <c r="B440" s="2"/>
      <c r="C440" s="2"/>
      <c r="D440" s="2"/>
      <c r="E440" s="2"/>
      <c r="F440" s="2"/>
      <c r="G440" s="2"/>
      <c r="K440" s="14">
        <v>485</v>
      </c>
      <c r="L440" s="5">
        <f t="shared" si="55"/>
        <v>0</v>
      </c>
      <c r="M440" s="5">
        <f t="shared" si="56"/>
        <v>0</v>
      </c>
      <c r="N440" s="13">
        <f t="shared" si="57"/>
        <v>0</v>
      </c>
      <c r="O440" s="49" t="e">
        <f t="shared" si="58"/>
        <v>#DIV/0!</v>
      </c>
      <c r="P440" s="50"/>
      <c r="R440" s="27">
        <f t="shared" si="54"/>
        <v>0</v>
      </c>
      <c r="S440" s="25"/>
    </row>
    <row r="441" spans="1:19" x14ac:dyDescent="0.25">
      <c r="A441" s="11">
        <v>499</v>
      </c>
      <c r="B441" s="2"/>
      <c r="C441" s="2"/>
      <c r="D441" s="2"/>
      <c r="E441" s="2"/>
      <c r="F441" s="2"/>
      <c r="G441" s="2"/>
      <c r="K441" s="14">
        <v>499</v>
      </c>
      <c r="L441" s="5">
        <f t="shared" si="55"/>
        <v>0</v>
      </c>
      <c r="M441" s="5">
        <f t="shared" si="56"/>
        <v>0</v>
      </c>
      <c r="N441" s="13">
        <f t="shared" si="57"/>
        <v>0</v>
      </c>
      <c r="O441" s="49" t="e">
        <f t="shared" si="58"/>
        <v>#DIV/0!</v>
      </c>
      <c r="P441" s="50"/>
      <c r="R441" s="27">
        <f t="shared" si="54"/>
        <v>0</v>
      </c>
      <c r="S441" s="25"/>
    </row>
    <row r="442" spans="1:19" x14ac:dyDescent="0.25">
      <c r="A442" s="11">
        <v>500</v>
      </c>
      <c r="B442" s="2"/>
      <c r="C442" s="2"/>
      <c r="D442" s="2"/>
      <c r="E442" s="2"/>
      <c r="F442" s="2"/>
      <c r="G442" s="2"/>
      <c r="K442" s="14">
        <v>500</v>
      </c>
      <c r="L442" s="5">
        <f t="shared" si="55"/>
        <v>0</v>
      </c>
      <c r="M442" s="5">
        <f t="shared" si="56"/>
        <v>0</v>
      </c>
      <c r="N442" s="13">
        <f t="shared" si="57"/>
        <v>0</v>
      </c>
      <c r="O442" s="49" t="e">
        <f t="shared" si="58"/>
        <v>#DIV/0!</v>
      </c>
      <c r="P442" s="50"/>
      <c r="R442" s="27">
        <f t="shared" si="54"/>
        <v>0</v>
      </c>
      <c r="S442" s="25"/>
    </row>
    <row r="443" spans="1:19" x14ac:dyDescent="0.25">
      <c r="A443" s="11">
        <v>509</v>
      </c>
      <c r="B443" s="2"/>
      <c r="C443" s="2"/>
      <c r="D443" s="2"/>
      <c r="E443" s="2"/>
      <c r="F443" s="2"/>
      <c r="G443" s="2"/>
      <c r="K443" s="14">
        <v>509</v>
      </c>
      <c r="L443" s="5">
        <f t="shared" si="55"/>
        <v>0</v>
      </c>
      <c r="M443" s="5">
        <f t="shared" si="56"/>
        <v>0</v>
      </c>
      <c r="N443" s="13">
        <f t="shared" si="57"/>
        <v>0</v>
      </c>
      <c r="O443" s="49" t="e">
        <f t="shared" si="58"/>
        <v>#DIV/0!</v>
      </c>
      <c r="P443" s="50"/>
      <c r="R443" s="27">
        <f t="shared" si="54"/>
        <v>0</v>
      </c>
      <c r="S443" s="25"/>
    </row>
    <row r="444" spans="1:19" x14ac:dyDescent="0.25">
      <c r="A444" s="11">
        <v>528</v>
      </c>
      <c r="B444" s="2"/>
      <c r="C444" s="2"/>
      <c r="D444" s="2"/>
      <c r="E444" s="2"/>
      <c r="F444" s="2"/>
      <c r="G444" s="2"/>
      <c r="K444" s="14">
        <v>528</v>
      </c>
      <c r="L444" s="5">
        <f t="shared" si="55"/>
        <v>0</v>
      </c>
      <c r="M444" s="5">
        <f t="shared" si="56"/>
        <v>0</v>
      </c>
      <c r="N444" s="13">
        <f t="shared" si="57"/>
        <v>0</v>
      </c>
      <c r="O444" s="49" t="e">
        <f t="shared" si="58"/>
        <v>#DIV/0!</v>
      </c>
      <c r="P444" s="50"/>
      <c r="R444" s="27">
        <f t="shared" si="54"/>
        <v>0</v>
      </c>
      <c r="S444" s="25"/>
    </row>
    <row r="445" spans="1:19" x14ac:dyDescent="0.25">
      <c r="A445" s="11">
        <v>539</v>
      </c>
      <c r="B445" s="2"/>
      <c r="C445" s="2"/>
      <c r="D445" s="2"/>
      <c r="E445" s="2"/>
      <c r="F445" s="2"/>
      <c r="G445" s="2"/>
      <c r="K445" s="14">
        <v>539</v>
      </c>
      <c r="L445" s="5">
        <f t="shared" si="55"/>
        <v>0</v>
      </c>
      <c r="M445" s="5">
        <f t="shared" si="56"/>
        <v>0</v>
      </c>
      <c r="N445" s="13">
        <f t="shared" si="57"/>
        <v>0</v>
      </c>
      <c r="O445" s="49" t="e">
        <f t="shared" si="58"/>
        <v>#DIV/0!</v>
      </c>
      <c r="P445" s="50"/>
      <c r="R445" s="27">
        <f t="shared" si="54"/>
        <v>0</v>
      </c>
      <c r="S445" s="25"/>
    </row>
    <row r="446" spans="1:19" x14ac:dyDescent="0.25">
      <c r="A446" s="11">
        <v>554</v>
      </c>
      <c r="B446" s="2"/>
      <c r="C446" s="2"/>
      <c r="D446" s="2"/>
      <c r="E446" s="2"/>
      <c r="F446" s="2"/>
      <c r="G446" s="2"/>
      <c r="K446" s="14">
        <v>554</v>
      </c>
      <c r="L446" s="5">
        <f t="shared" si="55"/>
        <v>0</v>
      </c>
      <c r="M446" s="5">
        <f t="shared" si="56"/>
        <v>0</v>
      </c>
      <c r="N446" s="13">
        <f t="shared" si="57"/>
        <v>0</v>
      </c>
      <c r="O446" s="49" t="e">
        <f t="shared" si="58"/>
        <v>#DIV/0!</v>
      </c>
      <c r="P446" s="50"/>
      <c r="R446" s="27">
        <f t="shared" si="54"/>
        <v>0</v>
      </c>
      <c r="S446" s="25"/>
    </row>
    <row r="447" spans="1:19" x14ac:dyDescent="0.25">
      <c r="A447" s="11">
        <v>565</v>
      </c>
      <c r="B447" s="2"/>
      <c r="C447" s="2"/>
      <c r="D447" s="2"/>
      <c r="E447" s="2"/>
      <c r="F447" s="2"/>
      <c r="G447" s="2"/>
      <c r="K447" s="14">
        <v>565</v>
      </c>
      <c r="L447" s="5">
        <f t="shared" si="55"/>
        <v>0</v>
      </c>
      <c r="M447" s="5">
        <f t="shared" si="56"/>
        <v>0</v>
      </c>
      <c r="N447" s="13">
        <f t="shared" si="57"/>
        <v>0</v>
      </c>
      <c r="O447" s="49" t="e">
        <f t="shared" si="58"/>
        <v>#DIV/0!</v>
      </c>
      <c r="P447" s="50"/>
      <c r="R447" s="27">
        <f t="shared" si="54"/>
        <v>0</v>
      </c>
      <c r="S447" s="25"/>
    </row>
    <row r="448" spans="1:19" x14ac:dyDescent="0.25">
      <c r="A448" s="11">
        <v>568</v>
      </c>
      <c r="B448" s="2"/>
      <c r="C448" s="2"/>
      <c r="D448" s="2"/>
      <c r="E448" s="2"/>
      <c r="F448" s="2"/>
      <c r="G448" s="2"/>
      <c r="K448" s="14">
        <v>568</v>
      </c>
      <c r="L448" s="5">
        <f t="shared" si="55"/>
        <v>0</v>
      </c>
      <c r="M448" s="5">
        <f t="shared" si="56"/>
        <v>0</v>
      </c>
      <c r="N448" s="13">
        <f t="shared" si="57"/>
        <v>0</v>
      </c>
      <c r="O448" s="49" t="e">
        <f t="shared" si="58"/>
        <v>#DIV/0!</v>
      </c>
      <c r="P448" s="50"/>
      <c r="R448" s="27">
        <f t="shared" ref="R448:R457" si="59">IF(N448&gt;85,1,0)</f>
        <v>0</v>
      </c>
      <c r="S448" s="25"/>
    </row>
    <row r="449" spans="1:19" x14ac:dyDescent="0.25">
      <c r="A449" s="11">
        <v>570</v>
      </c>
      <c r="B449" s="2"/>
      <c r="C449" s="2"/>
      <c r="D449" s="2"/>
      <c r="E449" s="2"/>
      <c r="F449" s="2"/>
      <c r="G449" s="2"/>
      <c r="K449" s="14">
        <v>570</v>
      </c>
      <c r="L449" s="5">
        <f t="shared" si="55"/>
        <v>0</v>
      </c>
      <c r="M449" s="5">
        <f t="shared" si="56"/>
        <v>0</v>
      </c>
      <c r="N449" s="13">
        <f t="shared" si="57"/>
        <v>0</v>
      </c>
      <c r="O449" s="49" t="e">
        <f t="shared" si="58"/>
        <v>#DIV/0!</v>
      </c>
      <c r="P449" s="50"/>
      <c r="R449" s="27">
        <f t="shared" si="59"/>
        <v>0</v>
      </c>
      <c r="S449" s="25"/>
    </row>
    <row r="450" spans="1:19" x14ac:dyDescent="0.25">
      <c r="A450" s="11">
        <v>579</v>
      </c>
      <c r="B450" s="2"/>
      <c r="C450" s="2"/>
      <c r="D450" s="2"/>
      <c r="E450" s="2"/>
      <c r="F450" s="2"/>
      <c r="G450" s="2"/>
      <c r="K450" s="14">
        <v>579</v>
      </c>
      <c r="L450" s="5">
        <f t="shared" si="55"/>
        <v>0</v>
      </c>
      <c r="M450" s="5">
        <f t="shared" si="56"/>
        <v>0</v>
      </c>
      <c r="N450" s="13">
        <f t="shared" si="57"/>
        <v>0</v>
      </c>
      <c r="O450" s="49" t="e">
        <f t="shared" si="58"/>
        <v>#DIV/0!</v>
      </c>
      <c r="P450" s="50"/>
      <c r="R450" s="27">
        <f t="shared" si="59"/>
        <v>0</v>
      </c>
      <c r="S450" s="25"/>
    </row>
    <row r="451" spans="1:19" x14ac:dyDescent="0.25">
      <c r="A451" s="11">
        <v>598</v>
      </c>
      <c r="B451" s="2"/>
      <c r="C451" s="2"/>
      <c r="D451" s="2"/>
      <c r="E451" s="2"/>
      <c r="F451" s="2"/>
      <c r="G451" s="2"/>
      <c r="K451" s="14">
        <v>598</v>
      </c>
      <c r="L451" s="5">
        <f t="shared" si="55"/>
        <v>0</v>
      </c>
      <c r="M451" s="5">
        <f t="shared" si="56"/>
        <v>0</v>
      </c>
      <c r="N451" s="13">
        <f t="shared" si="57"/>
        <v>0</v>
      </c>
      <c r="O451" s="49" t="e">
        <f t="shared" si="58"/>
        <v>#DIV/0!</v>
      </c>
      <c r="P451" s="50"/>
      <c r="R451" s="27">
        <f t="shared" si="59"/>
        <v>0</v>
      </c>
      <c r="S451" s="25"/>
    </row>
    <row r="452" spans="1:19" x14ac:dyDescent="0.25">
      <c r="A452" s="11">
        <v>623</v>
      </c>
      <c r="B452" s="2"/>
      <c r="C452" s="2"/>
      <c r="D452" s="2"/>
      <c r="E452" s="2"/>
      <c r="F452" s="2"/>
      <c r="G452" s="2"/>
      <c r="K452" s="14">
        <v>623</v>
      </c>
      <c r="L452" s="5">
        <f t="shared" si="55"/>
        <v>0</v>
      </c>
      <c r="M452" s="5">
        <f t="shared" si="56"/>
        <v>0</v>
      </c>
      <c r="N452" s="13">
        <f t="shared" si="57"/>
        <v>0</v>
      </c>
      <c r="O452" s="49" t="e">
        <f t="shared" si="58"/>
        <v>#DIV/0!</v>
      </c>
      <c r="P452" s="50"/>
      <c r="R452" s="27">
        <f t="shared" si="59"/>
        <v>0</v>
      </c>
      <c r="S452" s="25"/>
    </row>
    <row r="453" spans="1:19" x14ac:dyDescent="0.25">
      <c r="A453" s="11">
        <v>649</v>
      </c>
      <c r="B453" s="2"/>
      <c r="C453" s="2"/>
      <c r="D453" s="2"/>
      <c r="E453" s="2"/>
      <c r="F453" s="2"/>
      <c r="G453" s="2"/>
      <c r="K453" s="14">
        <v>649</v>
      </c>
      <c r="L453" s="5">
        <f t="shared" si="55"/>
        <v>0</v>
      </c>
      <c r="M453" s="5">
        <f t="shared" si="56"/>
        <v>0</v>
      </c>
      <c r="N453" s="13">
        <f t="shared" si="57"/>
        <v>0</v>
      </c>
      <c r="O453" s="49" t="e">
        <f t="shared" si="58"/>
        <v>#DIV/0!</v>
      </c>
      <c r="P453" s="50"/>
      <c r="R453" s="27">
        <f t="shared" si="59"/>
        <v>0</v>
      </c>
      <c r="S453" s="25"/>
    </row>
    <row r="454" spans="1:19" x14ac:dyDescent="0.25">
      <c r="A454" s="11">
        <v>662</v>
      </c>
      <c r="B454" s="2"/>
      <c r="C454" s="2"/>
      <c r="D454" s="2"/>
      <c r="E454" s="2"/>
      <c r="F454" s="2"/>
      <c r="G454" s="2"/>
      <c r="K454" s="14">
        <v>662</v>
      </c>
      <c r="L454" s="5">
        <f t="shared" si="55"/>
        <v>0</v>
      </c>
      <c r="M454" s="5">
        <f t="shared" si="56"/>
        <v>0</v>
      </c>
      <c r="N454" s="13">
        <f t="shared" si="57"/>
        <v>0</v>
      </c>
      <c r="O454" s="49" t="e">
        <f t="shared" si="58"/>
        <v>#DIV/0!</v>
      </c>
      <c r="P454" s="50"/>
      <c r="R454" s="27">
        <f t="shared" si="59"/>
        <v>0</v>
      </c>
      <c r="S454" s="25"/>
    </row>
    <row r="455" spans="1:19" x14ac:dyDescent="0.25">
      <c r="A455" s="11">
        <v>669</v>
      </c>
      <c r="B455" s="2"/>
      <c r="C455" s="2"/>
      <c r="D455" s="2"/>
      <c r="E455" s="2"/>
      <c r="F455" s="2"/>
      <c r="G455" s="2"/>
      <c r="K455" s="14">
        <v>669</v>
      </c>
      <c r="L455" s="5">
        <f t="shared" si="55"/>
        <v>0</v>
      </c>
      <c r="M455" s="5">
        <f t="shared" si="56"/>
        <v>0</v>
      </c>
      <c r="N455" s="13">
        <f t="shared" si="57"/>
        <v>0</v>
      </c>
      <c r="O455" s="49" t="e">
        <f t="shared" si="58"/>
        <v>#DIV/0!</v>
      </c>
      <c r="P455" s="50"/>
      <c r="R455" s="27">
        <f t="shared" si="59"/>
        <v>0</v>
      </c>
      <c r="S455" s="25"/>
    </row>
    <row r="456" spans="1:19" x14ac:dyDescent="0.25">
      <c r="A456" s="11">
        <v>710</v>
      </c>
      <c r="B456" s="2"/>
      <c r="C456" s="2"/>
      <c r="D456" s="2"/>
      <c r="E456" s="2"/>
      <c r="F456" s="2"/>
      <c r="G456" s="2"/>
      <c r="K456" s="14">
        <v>710</v>
      </c>
      <c r="L456" s="5">
        <f t="shared" si="55"/>
        <v>0</v>
      </c>
      <c r="M456" s="5">
        <f t="shared" si="56"/>
        <v>0</v>
      </c>
      <c r="N456" s="13">
        <f t="shared" si="57"/>
        <v>0</v>
      </c>
      <c r="O456" s="49" t="e">
        <f t="shared" si="58"/>
        <v>#DIV/0!</v>
      </c>
      <c r="P456" s="50"/>
      <c r="R456" s="27">
        <f t="shared" si="59"/>
        <v>0</v>
      </c>
      <c r="S456" s="25"/>
    </row>
    <row r="457" spans="1:19" x14ac:dyDescent="0.25">
      <c r="A457" s="11">
        <v>711</v>
      </c>
      <c r="B457" s="2"/>
      <c r="C457" s="2"/>
      <c r="D457" s="2"/>
      <c r="E457" s="2"/>
      <c r="F457" s="2"/>
      <c r="G457" s="2"/>
      <c r="K457" s="14">
        <v>711</v>
      </c>
      <c r="L457" s="5">
        <f t="shared" ref="L457" si="60">MIN(B457:G457)</f>
        <v>0</v>
      </c>
      <c r="M457" s="5">
        <f t="shared" ref="M457" si="61">MAX(B457:G457)</f>
        <v>0</v>
      </c>
      <c r="N457" s="13">
        <f t="shared" ref="N457" si="62">20*LOG((1/6)*(10^(B457/20)+10^(C457/20)+10^(D457/20)+10^(E457/20)+10^(F457/20)+10^(G457/20)))</f>
        <v>0</v>
      </c>
      <c r="O457" s="49" t="e">
        <f t="shared" ref="O457" si="63">STDEV(B457:G457)</f>
        <v>#DIV/0!</v>
      </c>
      <c r="P457" s="50"/>
      <c r="R457" s="27">
        <f t="shared" si="59"/>
        <v>0</v>
      </c>
      <c r="S457" s="25"/>
    </row>
    <row r="458" spans="1:19" x14ac:dyDescent="0.25">
      <c r="R458" s="23"/>
      <c r="S458" s="25"/>
    </row>
    <row r="459" spans="1:19" x14ac:dyDescent="0.25">
      <c r="R459" s="23"/>
      <c r="S459" s="25"/>
    </row>
    <row r="460" spans="1:19" x14ac:dyDescent="0.25">
      <c r="R460" s="23"/>
      <c r="S460" s="25"/>
    </row>
    <row r="461" spans="1:19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6"/>
    </row>
    <row r="462" spans="1:19" x14ac:dyDescent="0.25">
      <c r="R462" s="23"/>
      <c r="S462" s="25"/>
    </row>
    <row r="463" spans="1:19" x14ac:dyDescent="0.25">
      <c r="R463" s="23"/>
      <c r="S463" s="25"/>
    </row>
    <row r="464" spans="1:19" x14ac:dyDescent="0.25">
      <c r="R464" s="23"/>
      <c r="S464" s="25"/>
    </row>
    <row r="465" spans="1:19" ht="18.75" x14ac:dyDescent="0.3">
      <c r="A465" s="51" t="s">
        <v>22</v>
      </c>
      <c r="B465" s="52"/>
      <c r="C465" s="52"/>
      <c r="D465" s="52"/>
      <c r="E465" s="52"/>
      <c r="F465" s="52"/>
      <c r="G465" s="53"/>
      <c r="K465" s="42" t="s">
        <v>32</v>
      </c>
      <c r="L465" s="42"/>
      <c r="M465" s="42"/>
      <c r="N465" s="42"/>
      <c r="O465" s="42"/>
      <c r="P465" s="42"/>
      <c r="R465" s="23"/>
      <c r="S465" s="25"/>
    </row>
    <row r="466" spans="1:19" x14ac:dyDescent="0.25">
      <c r="A466" s="54" t="s">
        <v>25</v>
      </c>
      <c r="B466" s="55" t="s">
        <v>24</v>
      </c>
      <c r="C466" s="56"/>
      <c r="D466" s="56"/>
      <c r="E466" s="56"/>
      <c r="F466" s="56"/>
      <c r="G466" s="57"/>
      <c r="K466" s="4" t="s">
        <v>0</v>
      </c>
      <c r="L466" s="36" t="s">
        <v>3</v>
      </c>
      <c r="M466" s="37"/>
      <c r="N466" s="37"/>
      <c r="O466" s="37"/>
      <c r="P466" s="38"/>
      <c r="R466" s="23"/>
      <c r="S466" s="25"/>
    </row>
    <row r="467" spans="1:19" x14ac:dyDescent="0.25">
      <c r="A467" s="54"/>
      <c r="B467" s="11">
        <v>1</v>
      </c>
      <c r="C467" s="11">
        <v>2</v>
      </c>
      <c r="D467" s="11">
        <v>3</v>
      </c>
      <c r="E467" s="11">
        <v>4</v>
      </c>
      <c r="F467" s="11">
        <v>5</v>
      </c>
      <c r="G467" s="11">
        <v>6</v>
      </c>
      <c r="K467" s="4"/>
      <c r="L467" s="4" t="s">
        <v>4</v>
      </c>
      <c r="M467" s="4" t="s">
        <v>5</v>
      </c>
      <c r="N467" s="4" t="s">
        <v>6</v>
      </c>
      <c r="O467" s="36" t="s">
        <v>26</v>
      </c>
      <c r="P467" s="38"/>
      <c r="R467" s="23"/>
      <c r="S467" s="25"/>
    </row>
    <row r="468" spans="1:19" x14ac:dyDescent="0.25">
      <c r="A468" s="11">
        <v>82</v>
      </c>
      <c r="B468" s="2"/>
      <c r="C468" s="2"/>
      <c r="D468" s="2"/>
      <c r="E468" s="2"/>
      <c r="F468" s="2"/>
      <c r="G468" s="2"/>
      <c r="K468" s="14">
        <v>82</v>
      </c>
      <c r="L468" s="5">
        <f t="shared" ref="L468:L531" si="64">MIN(B468:G468)</f>
        <v>0</v>
      </c>
      <c r="M468" s="5">
        <f t="shared" ref="M468:M531" si="65">MAX(B468:G468)</f>
        <v>0</v>
      </c>
      <c r="N468" s="13">
        <f t="shared" ref="N468:N531" si="66">20*LOG((1/6)*(10^(B468/20)+10^(C468/20)+10^(D468/20)+10^(E468/20)+10^(F468/20)+10^(G468/20)))</f>
        <v>0</v>
      </c>
      <c r="O468" s="49" t="e">
        <f t="shared" ref="O468:O531" si="67">STDEV(B468:G468)</f>
        <v>#DIV/0!</v>
      </c>
      <c r="P468" s="50"/>
      <c r="R468" s="27">
        <f>IF(N468&gt;85,1,0)</f>
        <v>0</v>
      </c>
      <c r="S468" s="25"/>
    </row>
    <row r="469" spans="1:19" x14ac:dyDescent="0.25">
      <c r="A469" s="11">
        <v>133</v>
      </c>
      <c r="B469" s="2"/>
      <c r="C469" s="2"/>
      <c r="D469" s="2"/>
      <c r="E469" s="2"/>
      <c r="F469" s="2"/>
      <c r="G469" s="2"/>
      <c r="K469" s="14">
        <v>133</v>
      </c>
      <c r="L469" s="5">
        <f t="shared" si="64"/>
        <v>0</v>
      </c>
      <c r="M469" s="5">
        <f t="shared" si="65"/>
        <v>0</v>
      </c>
      <c r="N469" s="13">
        <f t="shared" si="66"/>
        <v>0</v>
      </c>
      <c r="O469" s="49" t="e">
        <f t="shared" si="67"/>
        <v>#DIV/0!</v>
      </c>
      <c r="P469" s="50"/>
      <c r="R469" s="27">
        <f t="shared" ref="R469:R532" si="68">IF(N469&gt;85,1,0)</f>
        <v>0</v>
      </c>
      <c r="S469" s="25"/>
    </row>
    <row r="470" spans="1:19" x14ac:dyDescent="0.25">
      <c r="A470" s="11">
        <v>138</v>
      </c>
      <c r="B470" s="2"/>
      <c r="C470" s="2"/>
      <c r="D470" s="2"/>
      <c r="E470" s="2"/>
      <c r="F470" s="2"/>
      <c r="G470" s="2"/>
      <c r="K470" s="14">
        <v>138</v>
      </c>
      <c r="L470" s="5">
        <f t="shared" si="64"/>
        <v>0</v>
      </c>
      <c r="M470" s="5">
        <f t="shared" si="65"/>
        <v>0</v>
      </c>
      <c r="N470" s="13">
        <f t="shared" si="66"/>
        <v>0</v>
      </c>
      <c r="O470" s="49" t="e">
        <f t="shared" si="67"/>
        <v>#DIV/0!</v>
      </c>
      <c r="P470" s="50"/>
      <c r="R470" s="27">
        <f t="shared" si="68"/>
        <v>0</v>
      </c>
      <c r="S470" s="25"/>
    </row>
    <row r="471" spans="1:19" x14ac:dyDescent="0.25">
      <c r="A471" s="11">
        <v>174</v>
      </c>
      <c r="B471" s="10"/>
      <c r="C471" s="10"/>
      <c r="D471" s="10"/>
      <c r="E471" s="10"/>
      <c r="F471" s="10"/>
      <c r="G471" s="10"/>
      <c r="K471" s="14">
        <v>174</v>
      </c>
      <c r="L471" s="5">
        <f t="shared" si="64"/>
        <v>0</v>
      </c>
      <c r="M471" s="5">
        <f t="shared" si="65"/>
        <v>0</v>
      </c>
      <c r="N471" s="13">
        <f t="shared" si="66"/>
        <v>0</v>
      </c>
      <c r="O471" s="49" t="e">
        <f t="shared" si="67"/>
        <v>#DIV/0!</v>
      </c>
      <c r="P471" s="50"/>
      <c r="R471" s="27">
        <f t="shared" si="68"/>
        <v>0</v>
      </c>
      <c r="S471" s="25"/>
    </row>
    <row r="472" spans="1:19" x14ac:dyDescent="0.25">
      <c r="A472" s="11">
        <v>194</v>
      </c>
      <c r="B472" s="10"/>
      <c r="C472" s="10"/>
      <c r="D472" s="10"/>
      <c r="E472" s="10"/>
      <c r="F472" s="10"/>
      <c r="G472" s="10"/>
      <c r="K472" s="14">
        <v>194</v>
      </c>
      <c r="L472" s="5">
        <f t="shared" si="64"/>
        <v>0</v>
      </c>
      <c r="M472" s="5">
        <f t="shared" si="65"/>
        <v>0</v>
      </c>
      <c r="N472" s="13">
        <f t="shared" si="66"/>
        <v>0</v>
      </c>
      <c r="O472" s="49" t="e">
        <f t="shared" si="67"/>
        <v>#DIV/0!</v>
      </c>
      <c r="P472" s="50"/>
      <c r="R472" s="27">
        <f t="shared" si="68"/>
        <v>0</v>
      </c>
      <c r="S472" s="25"/>
    </row>
    <row r="473" spans="1:19" x14ac:dyDescent="0.25">
      <c r="A473" s="11">
        <v>197</v>
      </c>
      <c r="B473" s="10"/>
      <c r="C473" s="10"/>
      <c r="D473" s="10"/>
      <c r="E473" s="10"/>
      <c r="F473" s="10"/>
      <c r="G473" s="10"/>
      <c r="K473" s="14">
        <v>197</v>
      </c>
      <c r="L473" s="5">
        <f t="shared" si="64"/>
        <v>0</v>
      </c>
      <c r="M473" s="5">
        <f t="shared" si="65"/>
        <v>0</v>
      </c>
      <c r="N473" s="13">
        <f t="shared" si="66"/>
        <v>0</v>
      </c>
      <c r="O473" s="49" t="e">
        <f t="shared" si="67"/>
        <v>#DIV/0!</v>
      </c>
      <c r="P473" s="50"/>
      <c r="R473" s="27">
        <f t="shared" si="68"/>
        <v>0</v>
      </c>
      <c r="S473" s="25"/>
    </row>
    <row r="474" spans="1:19" x14ac:dyDescent="0.25">
      <c r="A474" s="11">
        <v>198</v>
      </c>
      <c r="B474" s="10"/>
      <c r="C474" s="10"/>
      <c r="D474" s="10"/>
      <c r="E474" s="10"/>
      <c r="F474" s="10"/>
      <c r="G474" s="10"/>
      <c r="K474" s="14">
        <v>198</v>
      </c>
      <c r="L474" s="5">
        <f t="shared" si="64"/>
        <v>0</v>
      </c>
      <c r="M474" s="5">
        <f t="shared" si="65"/>
        <v>0</v>
      </c>
      <c r="N474" s="13">
        <f t="shared" si="66"/>
        <v>0</v>
      </c>
      <c r="O474" s="49" t="e">
        <f t="shared" si="67"/>
        <v>#DIV/0!</v>
      </c>
      <c r="P474" s="50"/>
      <c r="R474" s="27">
        <f t="shared" si="68"/>
        <v>0</v>
      </c>
      <c r="S474" s="25"/>
    </row>
    <row r="475" spans="1:19" x14ac:dyDescent="0.25">
      <c r="A475" s="11">
        <v>214</v>
      </c>
      <c r="B475" s="10"/>
      <c r="C475" s="10"/>
      <c r="D475" s="10"/>
      <c r="E475" s="10"/>
      <c r="F475" s="10"/>
      <c r="G475" s="10"/>
      <c r="K475" s="14">
        <v>214</v>
      </c>
      <c r="L475" s="5">
        <f t="shared" si="64"/>
        <v>0</v>
      </c>
      <c r="M475" s="5">
        <f t="shared" si="65"/>
        <v>0</v>
      </c>
      <c r="N475" s="13">
        <f t="shared" si="66"/>
        <v>0</v>
      </c>
      <c r="O475" s="49" t="e">
        <f t="shared" si="67"/>
        <v>#DIV/0!</v>
      </c>
      <c r="P475" s="50"/>
      <c r="R475" s="27">
        <f t="shared" si="68"/>
        <v>0</v>
      </c>
      <c r="S475" s="25"/>
    </row>
    <row r="476" spans="1:19" x14ac:dyDescent="0.25">
      <c r="A476" s="11">
        <v>223</v>
      </c>
      <c r="B476" s="10"/>
      <c r="C476" s="2"/>
      <c r="D476" s="10"/>
      <c r="E476" s="10"/>
      <c r="F476" s="10"/>
      <c r="G476" s="10"/>
      <c r="K476" s="14">
        <v>223</v>
      </c>
      <c r="L476" s="5">
        <f t="shared" si="64"/>
        <v>0</v>
      </c>
      <c r="M476" s="5">
        <f t="shared" si="65"/>
        <v>0</v>
      </c>
      <c r="N476" s="13">
        <f t="shared" si="66"/>
        <v>0</v>
      </c>
      <c r="O476" s="49" t="e">
        <f t="shared" si="67"/>
        <v>#DIV/0!</v>
      </c>
      <c r="P476" s="50"/>
      <c r="R476" s="27">
        <f t="shared" si="68"/>
        <v>0</v>
      </c>
      <c r="S476" s="25"/>
    </row>
    <row r="477" spans="1:19" x14ac:dyDescent="0.25">
      <c r="A477" s="11">
        <v>233</v>
      </c>
      <c r="B477" s="10"/>
      <c r="C477" s="2"/>
      <c r="D477" s="10"/>
      <c r="E477" s="10"/>
      <c r="F477" s="10"/>
      <c r="G477" s="10"/>
      <c r="K477" s="14">
        <v>233</v>
      </c>
      <c r="L477" s="5">
        <f t="shared" si="64"/>
        <v>0</v>
      </c>
      <c r="M477" s="5">
        <f t="shared" si="65"/>
        <v>0</v>
      </c>
      <c r="N477" s="13">
        <f t="shared" si="66"/>
        <v>0</v>
      </c>
      <c r="O477" s="49" t="e">
        <f t="shared" si="67"/>
        <v>#DIV/0!</v>
      </c>
      <c r="P477" s="50"/>
      <c r="R477" s="27">
        <f t="shared" si="68"/>
        <v>0</v>
      </c>
      <c r="S477" s="25"/>
    </row>
    <row r="478" spans="1:19" x14ac:dyDescent="0.25">
      <c r="A478" s="11">
        <v>248</v>
      </c>
      <c r="B478" s="10"/>
      <c r="C478" s="10"/>
      <c r="D478" s="10"/>
      <c r="E478" s="10"/>
      <c r="F478" s="10"/>
      <c r="G478" s="10"/>
      <c r="K478" s="14">
        <v>248</v>
      </c>
      <c r="L478" s="5">
        <f t="shared" si="64"/>
        <v>0</v>
      </c>
      <c r="M478" s="5">
        <f t="shared" si="65"/>
        <v>0</v>
      </c>
      <c r="N478" s="13">
        <f t="shared" si="66"/>
        <v>0</v>
      </c>
      <c r="O478" s="49" t="e">
        <f t="shared" si="67"/>
        <v>#DIV/0!</v>
      </c>
      <c r="P478" s="50"/>
      <c r="R478" s="27">
        <f t="shared" si="68"/>
        <v>0</v>
      </c>
      <c r="S478" s="25"/>
    </row>
    <row r="479" spans="1:19" x14ac:dyDescent="0.25">
      <c r="A479" s="11">
        <v>254</v>
      </c>
      <c r="B479" s="10"/>
      <c r="C479" s="10"/>
      <c r="D479" s="10"/>
      <c r="E479" s="10"/>
      <c r="F479" s="10"/>
      <c r="G479" s="10"/>
      <c r="K479" s="14">
        <v>254</v>
      </c>
      <c r="L479" s="5">
        <f t="shared" si="64"/>
        <v>0</v>
      </c>
      <c r="M479" s="5">
        <f t="shared" si="65"/>
        <v>0</v>
      </c>
      <c r="N479" s="13">
        <f t="shared" si="66"/>
        <v>0</v>
      </c>
      <c r="O479" s="49" t="e">
        <f t="shared" si="67"/>
        <v>#DIV/0!</v>
      </c>
      <c r="P479" s="50"/>
      <c r="R479" s="27">
        <f t="shared" si="68"/>
        <v>0</v>
      </c>
      <c r="S479" s="25"/>
    </row>
    <row r="480" spans="1:19" x14ac:dyDescent="0.25">
      <c r="A480" s="11">
        <v>264</v>
      </c>
      <c r="B480" s="10"/>
      <c r="C480" s="10"/>
      <c r="D480" s="10"/>
      <c r="E480" s="10"/>
      <c r="F480" s="10"/>
      <c r="G480" s="10"/>
      <c r="K480" s="14">
        <v>264</v>
      </c>
      <c r="L480" s="5">
        <f t="shared" si="64"/>
        <v>0</v>
      </c>
      <c r="M480" s="5">
        <f t="shared" si="65"/>
        <v>0</v>
      </c>
      <c r="N480" s="13">
        <f t="shared" si="66"/>
        <v>0</v>
      </c>
      <c r="O480" s="49" t="e">
        <f t="shared" si="67"/>
        <v>#DIV/0!</v>
      </c>
      <c r="P480" s="50"/>
      <c r="R480" s="27">
        <f t="shared" si="68"/>
        <v>0</v>
      </c>
      <c r="S480" s="25"/>
    </row>
    <row r="481" spans="1:19" x14ac:dyDescent="0.25">
      <c r="A481" s="11">
        <v>269</v>
      </c>
      <c r="B481" s="10"/>
      <c r="C481" s="10"/>
      <c r="D481" s="10"/>
      <c r="E481" s="10"/>
      <c r="F481" s="10"/>
      <c r="G481" s="10"/>
      <c r="K481" s="14">
        <v>269</v>
      </c>
      <c r="L481" s="5">
        <f t="shared" si="64"/>
        <v>0</v>
      </c>
      <c r="M481" s="5">
        <f t="shared" si="65"/>
        <v>0</v>
      </c>
      <c r="N481" s="13">
        <f t="shared" si="66"/>
        <v>0</v>
      </c>
      <c r="O481" s="49" t="e">
        <f t="shared" si="67"/>
        <v>#DIV/0!</v>
      </c>
      <c r="P481" s="50"/>
      <c r="R481" s="27">
        <f t="shared" si="68"/>
        <v>0</v>
      </c>
      <c r="S481" s="25"/>
    </row>
    <row r="482" spans="1:19" x14ac:dyDescent="0.25">
      <c r="A482" s="11">
        <v>277</v>
      </c>
      <c r="B482" s="10"/>
      <c r="C482" s="10"/>
      <c r="D482" s="10"/>
      <c r="E482" s="10"/>
      <c r="F482" s="10"/>
      <c r="G482" s="10"/>
      <c r="K482" s="14">
        <v>277</v>
      </c>
      <c r="L482" s="5">
        <f t="shared" si="64"/>
        <v>0</v>
      </c>
      <c r="M482" s="5">
        <f t="shared" si="65"/>
        <v>0</v>
      </c>
      <c r="N482" s="13">
        <f t="shared" si="66"/>
        <v>0</v>
      </c>
      <c r="O482" s="49" t="e">
        <f t="shared" si="67"/>
        <v>#DIV/0!</v>
      </c>
      <c r="P482" s="50"/>
      <c r="R482" s="27">
        <f t="shared" si="68"/>
        <v>0</v>
      </c>
      <c r="S482" s="25"/>
    </row>
    <row r="483" spans="1:19" x14ac:dyDescent="0.25">
      <c r="A483" s="11">
        <v>283</v>
      </c>
      <c r="B483" s="10"/>
      <c r="C483" s="10"/>
      <c r="D483" s="10"/>
      <c r="E483" s="10"/>
      <c r="F483" s="10"/>
      <c r="G483" s="10"/>
      <c r="K483" s="14">
        <v>283</v>
      </c>
      <c r="L483" s="5">
        <f t="shared" si="64"/>
        <v>0</v>
      </c>
      <c r="M483" s="5">
        <f t="shared" si="65"/>
        <v>0</v>
      </c>
      <c r="N483" s="13">
        <f t="shared" si="66"/>
        <v>0</v>
      </c>
      <c r="O483" s="49" t="e">
        <f t="shared" si="67"/>
        <v>#DIV/0!</v>
      </c>
      <c r="P483" s="50"/>
      <c r="R483" s="27">
        <f t="shared" si="68"/>
        <v>0</v>
      </c>
      <c r="S483" s="25"/>
    </row>
    <row r="484" spans="1:19" x14ac:dyDescent="0.25">
      <c r="A484" s="11">
        <v>285</v>
      </c>
      <c r="B484" s="10"/>
      <c r="C484" s="10"/>
      <c r="D484" s="10"/>
      <c r="E484" s="10"/>
      <c r="F484" s="10"/>
      <c r="G484" s="10"/>
      <c r="K484" s="14">
        <v>285</v>
      </c>
      <c r="L484" s="5">
        <f t="shared" si="64"/>
        <v>0</v>
      </c>
      <c r="M484" s="5">
        <f t="shared" si="65"/>
        <v>0</v>
      </c>
      <c r="N484" s="13">
        <f t="shared" si="66"/>
        <v>0</v>
      </c>
      <c r="O484" s="49" t="e">
        <f t="shared" si="67"/>
        <v>#DIV/0!</v>
      </c>
      <c r="P484" s="50"/>
      <c r="R484" s="27">
        <f t="shared" si="68"/>
        <v>0</v>
      </c>
      <c r="S484" s="25"/>
    </row>
    <row r="485" spans="1:19" x14ac:dyDescent="0.25">
      <c r="A485" s="11">
        <v>287</v>
      </c>
      <c r="B485" s="10"/>
      <c r="C485" s="10"/>
      <c r="D485" s="10"/>
      <c r="E485" s="10"/>
      <c r="F485" s="10"/>
      <c r="G485" s="10"/>
      <c r="K485" s="14">
        <v>287</v>
      </c>
      <c r="L485" s="5">
        <f t="shared" si="64"/>
        <v>0</v>
      </c>
      <c r="M485" s="5">
        <f t="shared" si="65"/>
        <v>0</v>
      </c>
      <c r="N485" s="13">
        <f t="shared" si="66"/>
        <v>0</v>
      </c>
      <c r="O485" s="49" t="e">
        <f t="shared" si="67"/>
        <v>#DIV/0!</v>
      </c>
      <c r="P485" s="50"/>
      <c r="R485" s="27">
        <f t="shared" si="68"/>
        <v>0</v>
      </c>
      <c r="S485" s="25"/>
    </row>
    <row r="486" spans="1:19" x14ac:dyDescent="0.25">
      <c r="A486" s="11">
        <v>302</v>
      </c>
      <c r="B486" s="2"/>
      <c r="C486" s="2"/>
      <c r="D486" s="2"/>
      <c r="E486" s="2"/>
      <c r="F486" s="2"/>
      <c r="G486" s="2"/>
      <c r="K486" s="14">
        <v>302</v>
      </c>
      <c r="L486" s="5">
        <f t="shared" si="64"/>
        <v>0</v>
      </c>
      <c r="M486" s="5">
        <f t="shared" si="65"/>
        <v>0</v>
      </c>
      <c r="N486" s="13">
        <f t="shared" si="66"/>
        <v>0</v>
      </c>
      <c r="O486" s="49" t="e">
        <f t="shared" si="67"/>
        <v>#DIV/0!</v>
      </c>
      <c r="P486" s="50"/>
      <c r="R486" s="27">
        <f t="shared" si="68"/>
        <v>0</v>
      </c>
      <c r="S486" s="25"/>
    </row>
    <row r="487" spans="1:19" x14ac:dyDescent="0.25">
      <c r="A487" s="11">
        <v>308</v>
      </c>
      <c r="B487" s="2"/>
      <c r="C487" s="2"/>
      <c r="D487" s="2"/>
      <c r="E487" s="2"/>
      <c r="F487" s="2"/>
      <c r="G487" s="2"/>
      <c r="K487" s="14">
        <v>308</v>
      </c>
      <c r="L487" s="5">
        <f t="shared" si="64"/>
        <v>0</v>
      </c>
      <c r="M487" s="5">
        <f t="shared" si="65"/>
        <v>0</v>
      </c>
      <c r="N487" s="13">
        <f t="shared" si="66"/>
        <v>0</v>
      </c>
      <c r="O487" s="49" t="e">
        <f t="shared" si="67"/>
        <v>#DIV/0!</v>
      </c>
      <c r="P487" s="50"/>
      <c r="R487" s="27">
        <f t="shared" si="68"/>
        <v>0</v>
      </c>
      <c r="S487" s="25"/>
    </row>
    <row r="488" spans="1:19" x14ac:dyDescent="0.25">
      <c r="A488" s="11">
        <v>313</v>
      </c>
      <c r="B488" s="2"/>
      <c r="C488" s="2"/>
      <c r="D488" s="2"/>
      <c r="E488" s="2"/>
      <c r="F488" s="2"/>
      <c r="G488" s="2"/>
      <c r="K488" s="14">
        <v>313</v>
      </c>
      <c r="L488" s="5">
        <f t="shared" si="64"/>
        <v>0</v>
      </c>
      <c r="M488" s="5">
        <f t="shared" si="65"/>
        <v>0</v>
      </c>
      <c r="N488" s="13">
        <f t="shared" si="66"/>
        <v>0</v>
      </c>
      <c r="O488" s="49" t="e">
        <f t="shared" si="67"/>
        <v>#DIV/0!</v>
      </c>
      <c r="P488" s="50"/>
      <c r="R488" s="27">
        <f t="shared" si="68"/>
        <v>0</v>
      </c>
      <c r="S488" s="25"/>
    </row>
    <row r="489" spans="1:19" x14ac:dyDescent="0.25">
      <c r="A489" s="11">
        <v>315</v>
      </c>
      <c r="B489" s="2"/>
      <c r="C489" s="2"/>
      <c r="D489" s="2"/>
      <c r="E489" s="2"/>
      <c r="F489" s="2"/>
      <c r="G489" s="2"/>
      <c r="K489" s="14">
        <v>315</v>
      </c>
      <c r="L489" s="5">
        <f t="shared" si="64"/>
        <v>0</v>
      </c>
      <c r="M489" s="5">
        <f t="shared" si="65"/>
        <v>0</v>
      </c>
      <c r="N489" s="13">
        <f t="shared" si="66"/>
        <v>0</v>
      </c>
      <c r="O489" s="49" t="e">
        <f t="shared" si="67"/>
        <v>#DIV/0!</v>
      </c>
      <c r="P489" s="50"/>
      <c r="R489" s="27">
        <f t="shared" si="68"/>
        <v>0</v>
      </c>
      <c r="S489" s="25"/>
    </row>
    <row r="490" spans="1:19" x14ac:dyDescent="0.25">
      <c r="A490" s="11">
        <v>316</v>
      </c>
      <c r="B490" s="2"/>
      <c r="C490" s="2"/>
      <c r="D490" s="2"/>
      <c r="E490" s="2"/>
      <c r="F490" s="2"/>
      <c r="G490" s="2"/>
      <c r="K490" s="14">
        <v>316</v>
      </c>
      <c r="L490" s="5">
        <f t="shared" si="64"/>
        <v>0</v>
      </c>
      <c r="M490" s="5">
        <f t="shared" si="65"/>
        <v>0</v>
      </c>
      <c r="N490" s="13">
        <f t="shared" si="66"/>
        <v>0</v>
      </c>
      <c r="O490" s="49" t="e">
        <f t="shared" si="67"/>
        <v>#DIV/0!</v>
      </c>
      <c r="P490" s="50"/>
      <c r="R490" s="27">
        <f t="shared" si="68"/>
        <v>0</v>
      </c>
      <c r="S490" s="25"/>
    </row>
    <row r="491" spans="1:19" x14ac:dyDescent="0.25">
      <c r="A491" s="11">
        <v>320</v>
      </c>
      <c r="B491" s="2"/>
      <c r="C491" s="2"/>
      <c r="D491" s="2"/>
      <c r="E491" s="2"/>
      <c r="F491" s="2"/>
      <c r="G491" s="2"/>
      <c r="K491" s="14">
        <v>320</v>
      </c>
      <c r="L491" s="5">
        <f t="shared" si="64"/>
        <v>0</v>
      </c>
      <c r="M491" s="5">
        <f t="shared" si="65"/>
        <v>0</v>
      </c>
      <c r="N491" s="13">
        <f t="shared" si="66"/>
        <v>0</v>
      </c>
      <c r="O491" s="49" t="e">
        <f t="shared" si="67"/>
        <v>#DIV/0!</v>
      </c>
      <c r="P491" s="50"/>
      <c r="R491" s="27">
        <f t="shared" si="68"/>
        <v>0</v>
      </c>
      <c r="S491" s="25"/>
    </row>
    <row r="492" spans="1:19" x14ac:dyDescent="0.25">
      <c r="A492" s="11">
        <v>328</v>
      </c>
      <c r="B492" s="2"/>
      <c r="C492" s="2"/>
      <c r="D492" s="2"/>
      <c r="E492" s="2"/>
      <c r="F492" s="2"/>
      <c r="G492" s="2"/>
      <c r="K492" s="14">
        <v>328</v>
      </c>
      <c r="L492" s="5">
        <f t="shared" si="64"/>
        <v>0</v>
      </c>
      <c r="M492" s="5">
        <f t="shared" si="65"/>
        <v>0</v>
      </c>
      <c r="N492" s="13">
        <f t="shared" si="66"/>
        <v>0</v>
      </c>
      <c r="O492" s="49" t="e">
        <f t="shared" si="67"/>
        <v>#DIV/0!</v>
      </c>
      <c r="P492" s="50"/>
      <c r="R492" s="27">
        <f t="shared" si="68"/>
        <v>0</v>
      </c>
      <c r="S492" s="25"/>
    </row>
    <row r="493" spans="1:19" x14ac:dyDescent="0.25">
      <c r="A493" s="11">
        <v>330</v>
      </c>
      <c r="B493" s="2"/>
      <c r="C493" s="2"/>
      <c r="D493" s="2"/>
      <c r="E493" s="2"/>
      <c r="F493" s="2"/>
      <c r="G493" s="2"/>
      <c r="K493" s="14">
        <v>330</v>
      </c>
      <c r="L493" s="5">
        <f t="shared" si="64"/>
        <v>0</v>
      </c>
      <c r="M493" s="5">
        <f t="shared" si="65"/>
        <v>0</v>
      </c>
      <c r="N493" s="13">
        <f t="shared" si="66"/>
        <v>0</v>
      </c>
      <c r="O493" s="49" t="e">
        <f t="shared" si="67"/>
        <v>#DIV/0!</v>
      </c>
      <c r="P493" s="50"/>
      <c r="R493" s="27">
        <f t="shared" si="68"/>
        <v>0</v>
      </c>
      <c r="S493" s="25"/>
    </row>
    <row r="494" spans="1:19" x14ac:dyDescent="0.25">
      <c r="A494" s="11">
        <v>332</v>
      </c>
      <c r="B494" s="2"/>
      <c r="C494" s="2"/>
      <c r="D494" s="2"/>
      <c r="E494" s="2"/>
      <c r="F494" s="2"/>
      <c r="G494" s="2"/>
      <c r="K494" s="14">
        <v>332</v>
      </c>
      <c r="L494" s="5">
        <f t="shared" si="64"/>
        <v>0</v>
      </c>
      <c r="M494" s="5">
        <f t="shared" si="65"/>
        <v>0</v>
      </c>
      <c r="N494" s="13">
        <f t="shared" si="66"/>
        <v>0</v>
      </c>
      <c r="O494" s="49" t="e">
        <f t="shared" si="67"/>
        <v>#DIV/0!</v>
      </c>
      <c r="P494" s="50"/>
      <c r="R494" s="27">
        <f t="shared" si="68"/>
        <v>0</v>
      </c>
      <c r="S494" s="25"/>
    </row>
    <row r="495" spans="1:19" x14ac:dyDescent="0.25">
      <c r="A495" s="11">
        <v>338</v>
      </c>
      <c r="B495" s="2"/>
      <c r="C495" s="2"/>
      <c r="D495" s="2"/>
      <c r="E495" s="2"/>
      <c r="F495" s="2"/>
      <c r="G495" s="2"/>
      <c r="K495" s="14">
        <v>338</v>
      </c>
      <c r="L495" s="5">
        <f t="shared" si="64"/>
        <v>0</v>
      </c>
      <c r="M495" s="5">
        <f t="shared" si="65"/>
        <v>0</v>
      </c>
      <c r="N495" s="13">
        <f t="shared" si="66"/>
        <v>0</v>
      </c>
      <c r="O495" s="49" t="e">
        <f t="shared" si="67"/>
        <v>#DIV/0!</v>
      </c>
      <c r="P495" s="50"/>
      <c r="R495" s="27">
        <f t="shared" si="68"/>
        <v>0</v>
      </c>
      <c r="S495" s="25"/>
    </row>
    <row r="496" spans="1:19" x14ac:dyDescent="0.25">
      <c r="A496" s="11">
        <v>340</v>
      </c>
      <c r="B496" s="2"/>
      <c r="C496" s="2"/>
      <c r="D496" s="2"/>
      <c r="E496" s="2"/>
      <c r="F496" s="2"/>
      <c r="G496" s="2"/>
      <c r="K496" s="14">
        <v>340</v>
      </c>
      <c r="L496" s="5">
        <f t="shared" si="64"/>
        <v>0</v>
      </c>
      <c r="M496" s="5">
        <f t="shared" si="65"/>
        <v>0</v>
      </c>
      <c r="N496" s="13">
        <f t="shared" si="66"/>
        <v>0</v>
      </c>
      <c r="O496" s="49" t="e">
        <f t="shared" si="67"/>
        <v>#DIV/0!</v>
      </c>
      <c r="P496" s="50"/>
      <c r="R496" s="27">
        <f t="shared" si="68"/>
        <v>0</v>
      </c>
      <c r="S496" s="25"/>
    </row>
    <row r="497" spans="1:19" x14ac:dyDescent="0.25">
      <c r="A497" s="11">
        <v>346</v>
      </c>
      <c r="B497" s="2"/>
      <c r="C497" s="2"/>
      <c r="D497" s="2"/>
      <c r="E497" s="2"/>
      <c r="F497" s="2"/>
      <c r="G497" s="2"/>
      <c r="K497" s="14">
        <v>346</v>
      </c>
      <c r="L497" s="5">
        <f t="shared" si="64"/>
        <v>0</v>
      </c>
      <c r="M497" s="5">
        <f t="shared" si="65"/>
        <v>0</v>
      </c>
      <c r="N497" s="13">
        <f t="shared" si="66"/>
        <v>0</v>
      </c>
      <c r="O497" s="49" t="e">
        <f t="shared" si="67"/>
        <v>#DIV/0!</v>
      </c>
      <c r="P497" s="50"/>
      <c r="R497" s="27">
        <f t="shared" si="68"/>
        <v>0</v>
      </c>
      <c r="S497" s="25"/>
    </row>
    <row r="498" spans="1:19" x14ac:dyDescent="0.25">
      <c r="A498" s="11">
        <v>355</v>
      </c>
      <c r="B498" s="2"/>
      <c r="C498" s="2"/>
      <c r="D498" s="2"/>
      <c r="E498" s="2"/>
      <c r="F498" s="2"/>
      <c r="G498" s="2"/>
      <c r="K498" s="14">
        <v>355</v>
      </c>
      <c r="L498" s="5">
        <f t="shared" si="64"/>
        <v>0</v>
      </c>
      <c r="M498" s="5">
        <f t="shared" si="65"/>
        <v>0</v>
      </c>
      <c r="N498" s="13">
        <f t="shared" si="66"/>
        <v>0</v>
      </c>
      <c r="O498" s="49" t="e">
        <f t="shared" si="67"/>
        <v>#DIV/0!</v>
      </c>
      <c r="P498" s="50"/>
      <c r="R498" s="27">
        <f t="shared" si="68"/>
        <v>0</v>
      </c>
      <c r="S498" s="25"/>
    </row>
    <row r="499" spans="1:19" x14ac:dyDescent="0.25">
      <c r="A499" s="11">
        <v>359</v>
      </c>
      <c r="B499" s="2"/>
      <c r="C499" s="2"/>
      <c r="D499" s="2"/>
      <c r="E499" s="2"/>
      <c r="F499" s="2"/>
      <c r="G499" s="2"/>
      <c r="K499" s="14">
        <v>359</v>
      </c>
      <c r="L499" s="5">
        <f t="shared" si="64"/>
        <v>0</v>
      </c>
      <c r="M499" s="5">
        <f t="shared" si="65"/>
        <v>0</v>
      </c>
      <c r="N499" s="13">
        <f t="shared" si="66"/>
        <v>0</v>
      </c>
      <c r="O499" s="49" t="e">
        <f t="shared" si="67"/>
        <v>#DIV/0!</v>
      </c>
      <c r="P499" s="50"/>
      <c r="R499" s="27">
        <f t="shared" si="68"/>
        <v>0</v>
      </c>
      <c r="S499" s="25"/>
    </row>
    <row r="500" spans="1:19" x14ac:dyDescent="0.25">
      <c r="A500" s="11">
        <v>370</v>
      </c>
      <c r="B500" s="2"/>
      <c r="C500" s="2"/>
      <c r="D500" s="2"/>
      <c r="E500" s="2"/>
      <c r="F500" s="2"/>
      <c r="G500" s="2"/>
      <c r="K500" s="14">
        <v>370</v>
      </c>
      <c r="L500" s="5">
        <f t="shared" si="64"/>
        <v>0</v>
      </c>
      <c r="M500" s="5">
        <f t="shared" si="65"/>
        <v>0</v>
      </c>
      <c r="N500" s="13">
        <f t="shared" si="66"/>
        <v>0</v>
      </c>
      <c r="O500" s="49" t="e">
        <f t="shared" si="67"/>
        <v>#DIV/0!</v>
      </c>
      <c r="P500" s="50"/>
      <c r="R500" s="27">
        <f t="shared" si="68"/>
        <v>0</v>
      </c>
      <c r="S500" s="25"/>
    </row>
    <row r="501" spans="1:19" x14ac:dyDescent="0.25">
      <c r="A501" s="11">
        <v>373</v>
      </c>
      <c r="B501" s="2"/>
      <c r="C501" s="2"/>
      <c r="D501" s="2"/>
      <c r="E501" s="2"/>
      <c r="F501" s="2"/>
      <c r="G501" s="2"/>
      <c r="K501" s="14">
        <v>373</v>
      </c>
      <c r="L501" s="5">
        <f t="shared" si="64"/>
        <v>0</v>
      </c>
      <c r="M501" s="5">
        <f t="shared" si="65"/>
        <v>0</v>
      </c>
      <c r="N501" s="13">
        <f t="shared" si="66"/>
        <v>0</v>
      </c>
      <c r="O501" s="49" t="e">
        <f t="shared" si="67"/>
        <v>#DIV/0!</v>
      </c>
      <c r="P501" s="50"/>
      <c r="R501" s="27">
        <f t="shared" si="68"/>
        <v>0</v>
      </c>
      <c r="S501" s="25"/>
    </row>
    <row r="502" spans="1:19" x14ac:dyDescent="0.25">
      <c r="A502" s="11">
        <v>377</v>
      </c>
      <c r="B502" s="2"/>
      <c r="C502" s="2"/>
      <c r="D502" s="2"/>
      <c r="E502" s="2"/>
      <c r="F502" s="2"/>
      <c r="G502" s="2"/>
      <c r="K502" s="14">
        <v>377</v>
      </c>
      <c r="L502" s="5">
        <f t="shared" si="64"/>
        <v>0</v>
      </c>
      <c r="M502" s="5">
        <f t="shared" si="65"/>
        <v>0</v>
      </c>
      <c r="N502" s="13">
        <f t="shared" si="66"/>
        <v>0</v>
      </c>
      <c r="O502" s="49" t="e">
        <f t="shared" si="67"/>
        <v>#DIV/0!</v>
      </c>
      <c r="P502" s="50"/>
      <c r="R502" s="27">
        <f t="shared" si="68"/>
        <v>0</v>
      </c>
      <c r="S502" s="25"/>
    </row>
    <row r="503" spans="1:19" x14ac:dyDescent="0.25">
      <c r="A503" s="11">
        <v>387</v>
      </c>
      <c r="B503" s="2"/>
      <c r="C503" s="2"/>
      <c r="D503" s="2"/>
      <c r="E503" s="2"/>
      <c r="F503" s="2"/>
      <c r="G503" s="2"/>
      <c r="K503" s="14">
        <v>387</v>
      </c>
      <c r="L503" s="5">
        <f t="shared" si="64"/>
        <v>0</v>
      </c>
      <c r="M503" s="5">
        <f t="shared" si="65"/>
        <v>0</v>
      </c>
      <c r="N503" s="13">
        <f t="shared" si="66"/>
        <v>0</v>
      </c>
      <c r="O503" s="49" t="e">
        <f t="shared" si="67"/>
        <v>#DIV/0!</v>
      </c>
      <c r="P503" s="50"/>
      <c r="R503" s="27">
        <f t="shared" si="68"/>
        <v>0</v>
      </c>
      <c r="S503" s="25"/>
    </row>
    <row r="504" spans="1:19" x14ac:dyDescent="0.25">
      <c r="A504" s="11">
        <v>388</v>
      </c>
      <c r="B504" s="2"/>
      <c r="C504" s="2"/>
      <c r="D504" s="2"/>
      <c r="E504" s="2"/>
      <c r="F504" s="2"/>
      <c r="G504" s="2"/>
      <c r="K504" s="14">
        <v>388</v>
      </c>
      <c r="L504" s="5">
        <f t="shared" si="64"/>
        <v>0</v>
      </c>
      <c r="M504" s="5">
        <f t="shared" si="65"/>
        <v>0</v>
      </c>
      <c r="N504" s="13">
        <f t="shared" si="66"/>
        <v>0</v>
      </c>
      <c r="O504" s="49" t="e">
        <f t="shared" si="67"/>
        <v>#DIV/0!</v>
      </c>
      <c r="P504" s="50"/>
      <c r="R504" s="27">
        <f t="shared" si="68"/>
        <v>0</v>
      </c>
      <c r="S504" s="25"/>
    </row>
    <row r="505" spans="1:19" x14ac:dyDescent="0.25">
      <c r="A505" s="11">
        <v>393</v>
      </c>
      <c r="B505" s="2"/>
      <c r="C505" s="2"/>
      <c r="D505" s="2"/>
      <c r="E505" s="2"/>
      <c r="F505" s="2"/>
      <c r="G505" s="2"/>
      <c r="K505" s="14">
        <v>393</v>
      </c>
      <c r="L505" s="5">
        <f t="shared" si="64"/>
        <v>0</v>
      </c>
      <c r="M505" s="5">
        <f t="shared" si="65"/>
        <v>0</v>
      </c>
      <c r="N505" s="13">
        <f t="shared" si="66"/>
        <v>0</v>
      </c>
      <c r="O505" s="49" t="e">
        <f t="shared" si="67"/>
        <v>#DIV/0!</v>
      </c>
      <c r="P505" s="50"/>
      <c r="R505" s="27">
        <f t="shared" si="68"/>
        <v>0</v>
      </c>
      <c r="S505" s="25"/>
    </row>
    <row r="506" spans="1:19" x14ac:dyDescent="0.25">
      <c r="A506" s="11">
        <v>394</v>
      </c>
      <c r="B506" s="2"/>
      <c r="C506" s="2"/>
      <c r="D506" s="2"/>
      <c r="E506" s="2"/>
      <c r="F506" s="2"/>
      <c r="G506" s="2"/>
      <c r="K506" s="14">
        <v>394</v>
      </c>
      <c r="L506" s="5">
        <f t="shared" si="64"/>
        <v>0</v>
      </c>
      <c r="M506" s="5">
        <f t="shared" si="65"/>
        <v>0</v>
      </c>
      <c r="N506" s="13">
        <f t="shared" si="66"/>
        <v>0</v>
      </c>
      <c r="O506" s="49" t="e">
        <f t="shared" si="67"/>
        <v>#DIV/0!</v>
      </c>
      <c r="P506" s="50"/>
      <c r="R506" s="27">
        <f t="shared" si="68"/>
        <v>0</v>
      </c>
      <c r="S506" s="25"/>
    </row>
    <row r="507" spans="1:19" x14ac:dyDescent="0.25">
      <c r="A507" s="11">
        <v>400</v>
      </c>
      <c r="B507" s="2"/>
      <c r="C507" s="2"/>
      <c r="D507" s="2"/>
      <c r="E507" s="2"/>
      <c r="F507" s="2"/>
      <c r="G507" s="2"/>
      <c r="K507" s="14">
        <v>400</v>
      </c>
      <c r="L507" s="5">
        <f t="shared" si="64"/>
        <v>0</v>
      </c>
      <c r="M507" s="5">
        <f t="shared" si="65"/>
        <v>0</v>
      </c>
      <c r="N507" s="13">
        <f t="shared" si="66"/>
        <v>0</v>
      </c>
      <c r="O507" s="49" t="e">
        <f t="shared" si="67"/>
        <v>#DIV/0!</v>
      </c>
      <c r="P507" s="50"/>
      <c r="R507" s="27">
        <f t="shared" si="68"/>
        <v>0</v>
      </c>
      <c r="S507" s="25"/>
    </row>
    <row r="508" spans="1:19" x14ac:dyDescent="0.25">
      <c r="A508" s="11">
        <v>412</v>
      </c>
      <c r="B508" s="2"/>
      <c r="C508" s="2"/>
      <c r="D508" s="2"/>
      <c r="E508" s="2"/>
      <c r="F508" s="2"/>
      <c r="G508" s="2"/>
      <c r="K508" s="14">
        <v>412</v>
      </c>
      <c r="L508" s="5">
        <f t="shared" si="64"/>
        <v>0</v>
      </c>
      <c r="M508" s="5">
        <f t="shared" si="65"/>
        <v>0</v>
      </c>
      <c r="N508" s="13">
        <f t="shared" si="66"/>
        <v>0</v>
      </c>
      <c r="O508" s="49" t="e">
        <f t="shared" si="67"/>
        <v>#DIV/0!</v>
      </c>
      <c r="P508" s="50"/>
      <c r="R508" s="27">
        <f t="shared" si="68"/>
        <v>0</v>
      </c>
      <c r="S508" s="25"/>
    </row>
    <row r="509" spans="1:19" x14ac:dyDescent="0.25">
      <c r="A509" s="11">
        <v>413</v>
      </c>
      <c r="B509" s="2"/>
      <c r="C509" s="2"/>
      <c r="D509" s="2"/>
      <c r="E509" s="2"/>
      <c r="F509" s="2"/>
      <c r="G509" s="2"/>
      <c r="K509" s="14">
        <v>413</v>
      </c>
      <c r="L509" s="5">
        <f t="shared" si="64"/>
        <v>0</v>
      </c>
      <c r="M509" s="5">
        <f t="shared" si="65"/>
        <v>0</v>
      </c>
      <c r="N509" s="13">
        <f t="shared" si="66"/>
        <v>0</v>
      </c>
      <c r="O509" s="49" t="e">
        <f t="shared" si="67"/>
        <v>#DIV/0!</v>
      </c>
      <c r="P509" s="50"/>
      <c r="R509" s="27">
        <f t="shared" si="68"/>
        <v>0</v>
      </c>
      <c r="S509" s="25"/>
    </row>
    <row r="510" spans="1:19" x14ac:dyDescent="0.25">
      <c r="A510" s="11">
        <v>426</v>
      </c>
      <c r="B510" s="2"/>
      <c r="C510" s="2"/>
      <c r="D510" s="2"/>
      <c r="E510" s="2"/>
      <c r="F510" s="2"/>
      <c r="G510" s="2"/>
      <c r="K510" s="14">
        <v>426</v>
      </c>
      <c r="L510" s="5">
        <f t="shared" si="64"/>
        <v>0</v>
      </c>
      <c r="M510" s="5">
        <f t="shared" si="65"/>
        <v>0</v>
      </c>
      <c r="N510" s="13">
        <f t="shared" si="66"/>
        <v>0</v>
      </c>
      <c r="O510" s="49" t="e">
        <f t="shared" si="67"/>
        <v>#DIV/0!</v>
      </c>
      <c r="P510" s="50"/>
      <c r="R510" s="27">
        <f t="shared" si="68"/>
        <v>0</v>
      </c>
      <c r="S510" s="25"/>
    </row>
    <row r="511" spans="1:19" x14ac:dyDescent="0.25">
      <c r="A511" s="11">
        <v>440</v>
      </c>
      <c r="B511" s="2"/>
      <c r="C511" s="2"/>
      <c r="D511" s="2"/>
      <c r="E511" s="2"/>
      <c r="F511" s="2"/>
      <c r="G511" s="2"/>
      <c r="K511" s="14">
        <v>440</v>
      </c>
      <c r="L511" s="5">
        <f t="shared" si="64"/>
        <v>0</v>
      </c>
      <c r="M511" s="5">
        <f t="shared" si="65"/>
        <v>0</v>
      </c>
      <c r="N511" s="13">
        <f t="shared" si="66"/>
        <v>0</v>
      </c>
      <c r="O511" s="49" t="e">
        <f t="shared" si="67"/>
        <v>#DIV/0!</v>
      </c>
      <c r="P511" s="50"/>
      <c r="R511" s="27">
        <f t="shared" si="68"/>
        <v>0</v>
      </c>
      <c r="S511" s="25"/>
    </row>
    <row r="512" spans="1:19" x14ac:dyDescent="0.25">
      <c r="A512" s="11">
        <v>456</v>
      </c>
      <c r="B512" s="2"/>
      <c r="C512" s="2"/>
      <c r="D512" s="2"/>
      <c r="E512" s="2"/>
      <c r="F512" s="2"/>
      <c r="G512" s="2"/>
      <c r="K512" s="14">
        <v>456</v>
      </c>
      <c r="L512" s="5">
        <f t="shared" si="64"/>
        <v>0</v>
      </c>
      <c r="M512" s="5">
        <f t="shared" si="65"/>
        <v>0</v>
      </c>
      <c r="N512" s="13">
        <f t="shared" si="66"/>
        <v>0</v>
      </c>
      <c r="O512" s="49" t="e">
        <f t="shared" si="67"/>
        <v>#DIV/0!</v>
      </c>
      <c r="P512" s="50"/>
      <c r="R512" s="27">
        <f t="shared" si="68"/>
        <v>0</v>
      </c>
      <c r="S512" s="25"/>
    </row>
    <row r="513" spans="1:19" x14ac:dyDescent="0.25">
      <c r="A513" s="11">
        <v>457</v>
      </c>
      <c r="B513" s="2"/>
      <c r="C513" s="2"/>
      <c r="D513" s="2"/>
      <c r="E513" s="2"/>
      <c r="F513" s="2"/>
      <c r="G513" s="2"/>
      <c r="K513" s="14">
        <v>457</v>
      </c>
      <c r="L513" s="5">
        <f t="shared" si="64"/>
        <v>0</v>
      </c>
      <c r="M513" s="5">
        <f t="shared" si="65"/>
        <v>0</v>
      </c>
      <c r="N513" s="13">
        <f t="shared" si="66"/>
        <v>0</v>
      </c>
      <c r="O513" s="49" t="e">
        <f t="shared" si="67"/>
        <v>#DIV/0!</v>
      </c>
      <c r="P513" s="50"/>
      <c r="R513" s="27">
        <f t="shared" si="68"/>
        <v>0</v>
      </c>
      <c r="S513" s="25"/>
    </row>
    <row r="514" spans="1:19" x14ac:dyDescent="0.25">
      <c r="A514" s="11">
        <v>483</v>
      </c>
      <c r="B514" s="2"/>
      <c r="C514" s="2"/>
      <c r="D514" s="2"/>
      <c r="E514" s="2"/>
      <c r="F514" s="2"/>
      <c r="G514" s="2"/>
      <c r="K514" s="14">
        <v>483</v>
      </c>
      <c r="L514" s="5">
        <f t="shared" si="64"/>
        <v>0</v>
      </c>
      <c r="M514" s="5">
        <f t="shared" si="65"/>
        <v>0</v>
      </c>
      <c r="N514" s="13">
        <f t="shared" si="66"/>
        <v>0</v>
      </c>
      <c r="O514" s="49" t="e">
        <f t="shared" si="67"/>
        <v>#DIV/0!</v>
      </c>
      <c r="P514" s="50"/>
      <c r="R514" s="27">
        <f t="shared" si="68"/>
        <v>0</v>
      </c>
      <c r="S514" s="25"/>
    </row>
    <row r="515" spans="1:19" x14ac:dyDescent="0.25">
      <c r="A515" s="11">
        <v>485</v>
      </c>
      <c r="B515" s="2"/>
      <c r="C515" s="2"/>
      <c r="D515" s="2"/>
      <c r="E515" s="2"/>
      <c r="F515" s="2"/>
      <c r="G515" s="2"/>
      <c r="K515" s="14">
        <v>485</v>
      </c>
      <c r="L515" s="5">
        <f t="shared" si="64"/>
        <v>0</v>
      </c>
      <c r="M515" s="5">
        <f t="shared" si="65"/>
        <v>0</v>
      </c>
      <c r="N515" s="13">
        <f t="shared" si="66"/>
        <v>0</v>
      </c>
      <c r="O515" s="49" t="e">
        <f t="shared" si="67"/>
        <v>#DIV/0!</v>
      </c>
      <c r="P515" s="50"/>
      <c r="R515" s="27">
        <f t="shared" si="68"/>
        <v>0</v>
      </c>
      <c r="S515" s="25"/>
    </row>
    <row r="516" spans="1:19" x14ac:dyDescent="0.25">
      <c r="A516" s="11">
        <v>499</v>
      </c>
      <c r="B516" s="2"/>
      <c r="C516" s="2"/>
      <c r="D516" s="2"/>
      <c r="E516" s="2"/>
      <c r="F516" s="2"/>
      <c r="G516" s="2"/>
      <c r="K516" s="14">
        <v>499</v>
      </c>
      <c r="L516" s="5">
        <f t="shared" si="64"/>
        <v>0</v>
      </c>
      <c r="M516" s="5">
        <f t="shared" si="65"/>
        <v>0</v>
      </c>
      <c r="N516" s="13">
        <f t="shared" si="66"/>
        <v>0</v>
      </c>
      <c r="O516" s="49" t="e">
        <f t="shared" si="67"/>
        <v>#DIV/0!</v>
      </c>
      <c r="P516" s="50"/>
      <c r="R516" s="27">
        <f t="shared" si="68"/>
        <v>0</v>
      </c>
      <c r="S516" s="25"/>
    </row>
    <row r="517" spans="1:19" x14ac:dyDescent="0.25">
      <c r="A517" s="11">
        <v>500</v>
      </c>
      <c r="B517" s="2"/>
      <c r="C517" s="2"/>
      <c r="D517" s="2"/>
      <c r="E517" s="2"/>
      <c r="F517" s="2"/>
      <c r="G517" s="2"/>
      <c r="K517" s="14">
        <v>500</v>
      </c>
      <c r="L517" s="5">
        <f t="shared" si="64"/>
        <v>0</v>
      </c>
      <c r="M517" s="5">
        <f t="shared" si="65"/>
        <v>0</v>
      </c>
      <c r="N517" s="13">
        <f t="shared" si="66"/>
        <v>0</v>
      </c>
      <c r="O517" s="49" t="e">
        <f t="shared" si="67"/>
        <v>#DIV/0!</v>
      </c>
      <c r="P517" s="50"/>
      <c r="R517" s="27">
        <f t="shared" si="68"/>
        <v>0</v>
      </c>
      <c r="S517" s="25"/>
    </row>
    <row r="518" spans="1:19" x14ac:dyDescent="0.25">
      <c r="A518" s="11">
        <v>509</v>
      </c>
      <c r="B518" s="2"/>
      <c r="C518" s="2"/>
      <c r="D518" s="2"/>
      <c r="E518" s="2"/>
      <c r="F518" s="2"/>
      <c r="G518" s="2"/>
      <c r="K518" s="14">
        <v>509</v>
      </c>
      <c r="L518" s="5">
        <f t="shared" si="64"/>
        <v>0</v>
      </c>
      <c r="M518" s="5">
        <f t="shared" si="65"/>
        <v>0</v>
      </c>
      <c r="N518" s="13">
        <f t="shared" si="66"/>
        <v>0</v>
      </c>
      <c r="O518" s="49" t="e">
        <f t="shared" si="67"/>
        <v>#DIV/0!</v>
      </c>
      <c r="P518" s="50"/>
      <c r="R518" s="27">
        <f t="shared" si="68"/>
        <v>0</v>
      </c>
      <c r="S518" s="25"/>
    </row>
    <row r="519" spans="1:19" x14ac:dyDescent="0.25">
      <c r="A519" s="11">
        <v>528</v>
      </c>
      <c r="B519" s="2"/>
      <c r="C519" s="2"/>
      <c r="D519" s="2"/>
      <c r="E519" s="2"/>
      <c r="F519" s="2"/>
      <c r="G519" s="2"/>
      <c r="K519" s="14">
        <v>528</v>
      </c>
      <c r="L519" s="5">
        <f t="shared" si="64"/>
        <v>0</v>
      </c>
      <c r="M519" s="5">
        <f t="shared" si="65"/>
        <v>0</v>
      </c>
      <c r="N519" s="13">
        <f t="shared" si="66"/>
        <v>0</v>
      </c>
      <c r="O519" s="49" t="e">
        <f t="shared" si="67"/>
        <v>#DIV/0!</v>
      </c>
      <c r="P519" s="50"/>
      <c r="R519" s="27">
        <f t="shared" si="68"/>
        <v>0</v>
      </c>
      <c r="S519" s="25"/>
    </row>
    <row r="520" spans="1:19" x14ac:dyDescent="0.25">
      <c r="A520" s="11">
        <v>539</v>
      </c>
      <c r="B520" s="2"/>
      <c r="C520" s="2"/>
      <c r="D520" s="2"/>
      <c r="E520" s="2"/>
      <c r="F520" s="2"/>
      <c r="G520" s="2"/>
      <c r="K520" s="14">
        <v>539</v>
      </c>
      <c r="L520" s="5">
        <f t="shared" si="64"/>
        <v>0</v>
      </c>
      <c r="M520" s="5">
        <f t="shared" si="65"/>
        <v>0</v>
      </c>
      <c r="N520" s="13">
        <f t="shared" si="66"/>
        <v>0</v>
      </c>
      <c r="O520" s="49" t="e">
        <f t="shared" si="67"/>
        <v>#DIV/0!</v>
      </c>
      <c r="P520" s="50"/>
      <c r="R520" s="27">
        <f t="shared" si="68"/>
        <v>0</v>
      </c>
      <c r="S520" s="25"/>
    </row>
    <row r="521" spans="1:19" x14ac:dyDescent="0.25">
      <c r="A521" s="11">
        <v>554</v>
      </c>
      <c r="B521" s="2"/>
      <c r="C521" s="2"/>
      <c r="D521" s="2"/>
      <c r="E521" s="2"/>
      <c r="F521" s="2"/>
      <c r="G521" s="2"/>
      <c r="K521" s="14">
        <v>554</v>
      </c>
      <c r="L521" s="5">
        <f t="shared" si="64"/>
        <v>0</v>
      </c>
      <c r="M521" s="5">
        <f t="shared" si="65"/>
        <v>0</v>
      </c>
      <c r="N521" s="13">
        <f t="shared" si="66"/>
        <v>0</v>
      </c>
      <c r="O521" s="49" t="e">
        <f t="shared" si="67"/>
        <v>#DIV/0!</v>
      </c>
      <c r="P521" s="50"/>
      <c r="R521" s="27">
        <f t="shared" si="68"/>
        <v>0</v>
      </c>
      <c r="S521" s="25"/>
    </row>
    <row r="522" spans="1:19" x14ac:dyDescent="0.25">
      <c r="A522" s="11">
        <v>565</v>
      </c>
      <c r="B522" s="2"/>
      <c r="C522" s="2"/>
      <c r="D522" s="2"/>
      <c r="E522" s="2"/>
      <c r="F522" s="2"/>
      <c r="G522" s="2"/>
      <c r="K522" s="14">
        <v>565</v>
      </c>
      <c r="L522" s="5">
        <f t="shared" si="64"/>
        <v>0</v>
      </c>
      <c r="M522" s="5">
        <f t="shared" si="65"/>
        <v>0</v>
      </c>
      <c r="N522" s="13">
        <f t="shared" si="66"/>
        <v>0</v>
      </c>
      <c r="O522" s="49" t="e">
        <f t="shared" si="67"/>
        <v>#DIV/0!</v>
      </c>
      <c r="P522" s="50"/>
      <c r="R522" s="27">
        <f t="shared" si="68"/>
        <v>0</v>
      </c>
      <c r="S522" s="25"/>
    </row>
    <row r="523" spans="1:19" x14ac:dyDescent="0.25">
      <c r="A523" s="11">
        <v>568</v>
      </c>
      <c r="B523" s="2"/>
      <c r="C523" s="2"/>
      <c r="D523" s="2"/>
      <c r="E523" s="2"/>
      <c r="F523" s="2"/>
      <c r="G523" s="2"/>
      <c r="K523" s="14">
        <v>568</v>
      </c>
      <c r="L523" s="5">
        <f t="shared" si="64"/>
        <v>0</v>
      </c>
      <c r="M523" s="5">
        <f t="shared" si="65"/>
        <v>0</v>
      </c>
      <c r="N523" s="13">
        <f t="shared" si="66"/>
        <v>0</v>
      </c>
      <c r="O523" s="49" t="e">
        <f t="shared" si="67"/>
        <v>#DIV/0!</v>
      </c>
      <c r="P523" s="50"/>
      <c r="R523" s="27">
        <f t="shared" si="68"/>
        <v>0</v>
      </c>
      <c r="S523" s="25"/>
    </row>
    <row r="524" spans="1:19" x14ac:dyDescent="0.25">
      <c r="A524" s="11">
        <v>570</v>
      </c>
      <c r="B524" s="2"/>
      <c r="C524" s="2"/>
      <c r="D524" s="2"/>
      <c r="E524" s="2"/>
      <c r="F524" s="2"/>
      <c r="G524" s="2"/>
      <c r="K524" s="14">
        <v>570</v>
      </c>
      <c r="L524" s="5">
        <f t="shared" si="64"/>
        <v>0</v>
      </c>
      <c r="M524" s="5">
        <f t="shared" si="65"/>
        <v>0</v>
      </c>
      <c r="N524" s="13">
        <f t="shared" si="66"/>
        <v>0</v>
      </c>
      <c r="O524" s="49" t="e">
        <f t="shared" si="67"/>
        <v>#DIV/0!</v>
      </c>
      <c r="P524" s="50"/>
      <c r="R524" s="27">
        <f t="shared" si="68"/>
        <v>0</v>
      </c>
      <c r="S524" s="25"/>
    </row>
    <row r="525" spans="1:19" x14ac:dyDescent="0.25">
      <c r="A525" s="11">
        <v>579</v>
      </c>
      <c r="B525" s="2"/>
      <c r="C525" s="2"/>
      <c r="D525" s="2"/>
      <c r="E525" s="2"/>
      <c r="F525" s="2"/>
      <c r="G525" s="2"/>
      <c r="K525" s="14">
        <v>579</v>
      </c>
      <c r="L525" s="5">
        <f t="shared" si="64"/>
        <v>0</v>
      </c>
      <c r="M525" s="5">
        <f t="shared" si="65"/>
        <v>0</v>
      </c>
      <c r="N525" s="13">
        <f t="shared" si="66"/>
        <v>0</v>
      </c>
      <c r="O525" s="49" t="e">
        <f t="shared" si="67"/>
        <v>#DIV/0!</v>
      </c>
      <c r="P525" s="50"/>
      <c r="R525" s="27">
        <f t="shared" si="68"/>
        <v>0</v>
      </c>
      <c r="S525" s="25"/>
    </row>
    <row r="526" spans="1:19" x14ac:dyDescent="0.25">
      <c r="A526" s="11">
        <v>598</v>
      </c>
      <c r="B526" s="2"/>
      <c r="C526" s="2"/>
      <c r="D526" s="2"/>
      <c r="E526" s="2"/>
      <c r="F526" s="2"/>
      <c r="G526" s="2"/>
      <c r="K526" s="14">
        <v>598</v>
      </c>
      <c r="L526" s="5">
        <f t="shared" si="64"/>
        <v>0</v>
      </c>
      <c r="M526" s="5">
        <f t="shared" si="65"/>
        <v>0</v>
      </c>
      <c r="N526" s="13">
        <f t="shared" si="66"/>
        <v>0</v>
      </c>
      <c r="O526" s="49" t="e">
        <f t="shared" si="67"/>
        <v>#DIV/0!</v>
      </c>
      <c r="P526" s="50"/>
      <c r="R526" s="27">
        <f t="shared" si="68"/>
        <v>0</v>
      </c>
      <c r="S526" s="25"/>
    </row>
    <row r="527" spans="1:19" x14ac:dyDescent="0.25">
      <c r="A527" s="11">
        <v>623</v>
      </c>
      <c r="B527" s="2"/>
      <c r="C527" s="2"/>
      <c r="D527" s="2"/>
      <c r="E527" s="2"/>
      <c r="F527" s="2"/>
      <c r="G527" s="2"/>
      <c r="K527" s="14">
        <v>623</v>
      </c>
      <c r="L527" s="5">
        <f t="shared" si="64"/>
        <v>0</v>
      </c>
      <c r="M527" s="5">
        <f t="shared" si="65"/>
        <v>0</v>
      </c>
      <c r="N527" s="13">
        <f t="shared" si="66"/>
        <v>0</v>
      </c>
      <c r="O527" s="49" t="e">
        <f t="shared" si="67"/>
        <v>#DIV/0!</v>
      </c>
      <c r="P527" s="50"/>
      <c r="R527" s="27">
        <f t="shared" si="68"/>
        <v>0</v>
      </c>
      <c r="S527" s="25"/>
    </row>
    <row r="528" spans="1:19" x14ac:dyDescent="0.25">
      <c r="A528" s="11">
        <v>649</v>
      </c>
      <c r="B528" s="2"/>
      <c r="C528" s="2"/>
      <c r="D528" s="2"/>
      <c r="E528" s="2"/>
      <c r="F528" s="2"/>
      <c r="G528" s="2"/>
      <c r="K528" s="14">
        <v>649</v>
      </c>
      <c r="L528" s="5">
        <f t="shared" si="64"/>
        <v>0</v>
      </c>
      <c r="M528" s="5">
        <f t="shared" si="65"/>
        <v>0</v>
      </c>
      <c r="N528" s="13">
        <f t="shared" si="66"/>
        <v>0</v>
      </c>
      <c r="O528" s="49" t="e">
        <f t="shared" si="67"/>
        <v>#DIV/0!</v>
      </c>
      <c r="P528" s="50"/>
      <c r="R528" s="27">
        <f t="shared" si="68"/>
        <v>0</v>
      </c>
      <c r="S528" s="25"/>
    </row>
    <row r="529" spans="1:19" x14ac:dyDescent="0.25">
      <c r="A529" s="11">
        <v>662</v>
      </c>
      <c r="B529" s="2"/>
      <c r="C529" s="2"/>
      <c r="D529" s="2"/>
      <c r="E529" s="2"/>
      <c r="F529" s="2"/>
      <c r="G529" s="2"/>
      <c r="K529" s="14">
        <v>662</v>
      </c>
      <c r="L529" s="5">
        <f t="shared" si="64"/>
        <v>0</v>
      </c>
      <c r="M529" s="5">
        <f t="shared" si="65"/>
        <v>0</v>
      </c>
      <c r="N529" s="13">
        <f t="shared" si="66"/>
        <v>0</v>
      </c>
      <c r="O529" s="49" t="e">
        <f t="shared" si="67"/>
        <v>#DIV/0!</v>
      </c>
      <c r="P529" s="50"/>
      <c r="R529" s="27">
        <f t="shared" si="68"/>
        <v>0</v>
      </c>
      <c r="S529" s="25"/>
    </row>
    <row r="530" spans="1:19" x14ac:dyDescent="0.25">
      <c r="A530" s="11">
        <v>669</v>
      </c>
      <c r="B530" s="2"/>
      <c r="C530" s="2"/>
      <c r="D530" s="2"/>
      <c r="E530" s="2"/>
      <c r="F530" s="2"/>
      <c r="G530" s="2"/>
      <c r="K530" s="14">
        <v>669</v>
      </c>
      <c r="L530" s="5">
        <f t="shared" si="64"/>
        <v>0</v>
      </c>
      <c r="M530" s="5">
        <f t="shared" si="65"/>
        <v>0</v>
      </c>
      <c r="N530" s="13">
        <f t="shared" si="66"/>
        <v>0</v>
      </c>
      <c r="O530" s="49" t="e">
        <f t="shared" si="67"/>
        <v>#DIV/0!</v>
      </c>
      <c r="P530" s="50"/>
      <c r="R530" s="27">
        <f t="shared" si="68"/>
        <v>0</v>
      </c>
      <c r="S530" s="25"/>
    </row>
    <row r="531" spans="1:19" x14ac:dyDescent="0.25">
      <c r="A531" s="11">
        <v>710</v>
      </c>
      <c r="B531" s="2"/>
      <c r="C531" s="2"/>
      <c r="D531" s="2"/>
      <c r="E531" s="2"/>
      <c r="F531" s="2"/>
      <c r="G531" s="2"/>
      <c r="K531" s="14">
        <v>710</v>
      </c>
      <c r="L531" s="5">
        <f t="shared" si="64"/>
        <v>0</v>
      </c>
      <c r="M531" s="5">
        <f t="shared" si="65"/>
        <v>0</v>
      </c>
      <c r="N531" s="13">
        <f t="shared" si="66"/>
        <v>0</v>
      </c>
      <c r="O531" s="49" t="e">
        <f t="shared" si="67"/>
        <v>#DIV/0!</v>
      </c>
      <c r="P531" s="50"/>
      <c r="R531" s="27">
        <f t="shared" si="68"/>
        <v>0</v>
      </c>
      <c r="S531" s="25"/>
    </row>
    <row r="532" spans="1:19" x14ac:dyDescent="0.25">
      <c r="A532" s="11">
        <v>711</v>
      </c>
      <c r="B532" s="2"/>
      <c r="C532" s="2"/>
      <c r="D532" s="2"/>
      <c r="E532" s="2"/>
      <c r="F532" s="2"/>
      <c r="G532" s="2"/>
      <c r="K532" s="14">
        <v>711</v>
      </c>
      <c r="L532" s="5">
        <f t="shared" ref="L532" si="69">MIN(B532:G532)</f>
        <v>0</v>
      </c>
      <c r="M532" s="5">
        <f t="shared" ref="M532" si="70">MAX(B532:G532)</f>
        <v>0</v>
      </c>
      <c r="N532" s="13">
        <f t="shared" ref="N532" si="71">20*LOG((1/6)*(10^(B532/20)+10^(C532/20)+10^(D532/20)+10^(E532/20)+10^(F532/20)+10^(G532/20)))</f>
        <v>0</v>
      </c>
      <c r="O532" s="49" t="e">
        <f t="shared" ref="O532" si="72">STDEV(B532:G532)</f>
        <v>#DIV/0!</v>
      </c>
      <c r="P532" s="50"/>
      <c r="R532" s="27">
        <f t="shared" si="68"/>
        <v>0</v>
      </c>
      <c r="S532" s="25"/>
    </row>
    <row r="533" spans="1:19" x14ac:dyDescent="0.25">
      <c r="R533" s="23"/>
      <c r="S533" s="25"/>
    </row>
    <row r="534" spans="1:19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5"/>
    </row>
    <row r="535" spans="1:19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6"/>
    </row>
  </sheetData>
  <mergeCells count="518">
    <mergeCell ref="O529:P529"/>
    <mergeCell ref="O530:P530"/>
    <mergeCell ref="O531:P531"/>
    <mergeCell ref="O532:P532"/>
    <mergeCell ref="O520:P520"/>
    <mergeCell ref="O521:P521"/>
    <mergeCell ref="O522:P522"/>
    <mergeCell ref="O523:P523"/>
    <mergeCell ref="O524:P524"/>
    <mergeCell ref="O525:P525"/>
    <mergeCell ref="O526:P526"/>
    <mergeCell ref="O527:P527"/>
    <mergeCell ref="O528:P528"/>
    <mergeCell ref="O511:P511"/>
    <mergeCell ref="O512:P512"/>
    <mergeCell ref="O513:P513"/>
    <mergeCell ref="O514:P514"/>
    <mergeCell ref="O515:P515"/>
    <mergeCell ref="O516:P516"/>
    <mergeCell ref="O517:P517"/>
    <mergeCell ref="O518:P518"/>
    <mergeCell ref="O519:P519"/>
    <mergeCell ref="O502:P502"/>
    <mergeCell ref="O503:P503"/>
    <mergeCell ref="O504:P504"/>
    <mergeCell ref="O505:P505"/>
    <mergeCell ref="O506:P506"/>
    <mergeCell ref="O507:P507"/>
    <mergeCell ref="O508:P508"/>
    <mergeCell ref="O509:P509"/>
    <mergeCell ref="O510:P510"/>
    <mergeCell ref="O493:P493"/>
    <mergeCell ref="O494:P494"/>
    <mergeCell ref="O495:P495"/>
    <mergeCell ref="O496:P496"/>
    <mergeCell ref="O497:P497"/>
    <mergeCell ref="O498:P498"/>
    <mergeCell ref="O499:P499"/>
    <mergeCell ref="O500:P500"/>
    <mergeCell ref="O501:P501"/>
    <mergeCell ref="A390:G390"/>
    <mergeCell ref="K390:P390"/>
    <mergeCell ref="A391:A392"/>
    <mergeCell ref="B391:G391"/>
    <mergeCell ref="L391:P391"/>
    <mergeCell ref="A465:G465"/>
    <mergeCell ref="K465:P465"/>
    <mergeCell ref="A466:A467"/>
    <mergeCell ref="B466:G466"/>
    <mergeCell ref="L466:P466"/>
    <mergeCell ref="O403:P403"/>
    <mergeCell ref="O410:P410"/>
    <mergeCell ref="O411:P411"/>
    <mergeCell ref="O412:P412"/>
    <mergeCell ref="O413:P413"/>
    <mergeCell ref="O414:P414"/>
    <mergeCell ref="O415:P415"/>
    <mergeCell ref="O404:P404"/>
    <mergeCell ref="O405:P405"/>
    <mergeCell ref="O406:P406"/>
    <mergeCell ref="O407:P407"/>
    <mergeCell ref="O408:P408"/>
    <mergeCell ref="O409:P409"/>
    <mergeCell ref="O422:P422"/>
    <mergeCell ref="O4:P4"/>
    <mergeCell ref="O5:P5"/>
    <mergeCell ref="O6:P6"/>
    <mergeCell ref="O7:P7"/>
    <mergeCell ref="O8:P8"/>
    <mergeCell ref="L3:P3"/>
    <mergeCell ref="A3:A4"/>
    <mergeCell ref="B3:G3"/>
    <mergeCell ref="A1:G1"/>
    <mergeCell ref="A2:G2"/>
    <mergeCell ref="K2:P2"/>
    <mergeCell ref="O15:P15"/>
    <mergeCell ref="O16:P16"/>
    <mergeCell ref="O17:P17"/>
    <mergeCell ref="O18:P18"/>
    <mergeCell ref="O19:P19"/>
    <mergeCell ref="O20:P20"/>
    <mergeCell ref="O9:P9"/>
    <mergeCell ref="O10:P10"/>
    <mergeCell ref="O11:P11"/>
    <mergeCell ref="O12:P12"/>
    <mergeCell ref="O13:P13"/>
    <mergeCell ref="O14:P14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39:P39"/>
    <mergeCell ref="O40:P40"/>
    <mergeCell ref="O41:P41"/>
    <mergeCell ref="O42:P42"/>
    <mergeCell ref="O43:P43"/>
    <mergeCell ref="O44:P44"/>
    <mergeCell ref="O33:P33"/>
    <mergeCell ref="O34:P34"/>
    <mergeCell ref="O35:P35"/>
    <mergeCell ref="O36:P36"/>
    <mergeCell ref="O37:P37"/>
    <mergeCell ref="O38:P38"/>
    <mergeCell ref="O51:P51"/>
    <mergeCell ref="O52:P52"/>
    <mergeCell ref="O53:P53"/>
    <mergeCell ref="O54:P54"/>
    <mergeCell ref="O55:P55"/>
    <mergeCell ref="O56:P56"/>
    <mergeCell ref="O45:P45"/>
    <mergeCell ref="O46:P46"/>
    <mergeCell ref="O47:P47"/>
    <mergeCell ref="O48:P48"/>
    <mergeCell ref="O49:P49"/>
    <mergeCell ref="O50:P50"/>
    <mergeCell ref="O63:P63"/>
    <mergeCell ref="O64:P64"/>
    <mergeCell ref="O65:P65"/>
    <mergeCell ref="O66:P66"/>
    <mergeCell ref="O67:P67"/>
    <mergeCell ref="O68:P68"/>
    <mergeCell ref="O57:P57"/>
    <mergeCell ref="O58:P58"/>
    <mergeCell ref="O59:P59"/>
    <mergeCell ref="O60:P60"/>
    <mergeCell ref="O61:P61"/>
    <mergeCell ref="O62:P62"/>
    <mergeCell ref="O75:P75"/>
    <mergeCell ref="O76:P76"/>
    <mergeCell ref="O77:P77"/>
    <mergeCell ref="O78:P78"/>
    <mergeCell ref="O79:P79"/>
    <mergeCell ref="O80:P80"/>
    <mergeCell ref="O69:P69"/>
    <mergeCell ref="O70:P70"/>
    <mergeCell ref="O71:P71"/>
    <mergeCell ref="O72:P72"/>
    <mergeCell ref="O73:P73"/>
    <mergeCell ref="O74:P74"/>
    <mergeCell ref="O87:P87"/>
    <mergeCell ref="O88:P88"/>
    <mergeCell ref="O89:P89"/>
    <mergeCell ref="O90:P90"/>
    <mergeCell ref="O91:P91"/>
    <mergeCell ref="O92:P92"/>
    <mergeCell ref="O81:P81"/>
    <mergeCell ref="O82:P82"/>
    <mergeCell ref="O83:P83"/>
    <mergeCell ref="O84:P84"/>
    <mergeCell ref="O85:P85"/>
    <mergeCell ref="O86:P86"/>
    <mergeCell ref="O99:P99"/>
    <mergeCell ref="O100:P100"/>
    <mergeCell ref="O101:P101"/>
    <mergeCell ref="O102:P102"/>
    <mergeCell ref="O103:P103"/>
    <mergeCell ref="O104:P104"/>
    <mergeCell ref="O93:P93"/>
    <mergeCell ref="O94:P94"/>
    <mergeCell ref="O95:P95"/>
    <mergeCell ref="O96:P96"/>
    <mergeCell ref="O97:P97"/>
    <mergeCell ref="O98:P98"/>
    <mergeCell ref="O111:P111"/>
    <mergeCell ref="O112:P112"/>
    <mergeCell ref="O113:P113"/>
    <mergeCell ref="O114:P114"/>
    <mergeCell ref="O115:P115"/>
    <mergeCell ref="O116:P116"/>
    <mergeCell ref="O105:P105"/>
    <mergeCell ref="O106:P106"/>
    <mergeCell ref="O107:P107"/>
    <mergeCell ref="O108:P108"/>
    <mergeCell ref="O109:P109"/>
    <mergeCell ref="O110:P110"/>
    <mergeCell ref="O123:P123"/>
    <mergeCell ref="O124:P124"/>
    <mergeCell ref="O125:P125"/>
    <mergeCell ref="O126:P126"/>
    <mergeCell ref="O127:P127"/>
    <mergeCell ref="O128:P128"/>
    <mergeCell ref="O117:P117"/>
    <mergeCell ref="O118:P118"/>
    <mergeCell ref="O119:P119"/>
    <mergeCell ref="O120:P120"/>
    <mergeCell ref="O121:P121"/>
    <mergeCell ref="O122:P122"/>
    <mergeCell ref="O135:P135"/>
    <mergeCell ref="O136:P136"/>
    <mergeCell ref="O137:P137"/>
    <mergeCell ref="O138:P138"/>
    <mergeCell ref="O139:P139"/>
    <mergeCell ref="O140:P140"/>
    <mergeCell ref="O129:P129"/>
    <mergeCell ref="O130:P130"/>
    <mergeCell ref="O131:P131"/>
    <mergeCell ref="O132:P132"/>
    <mergeCell ref="O133:P133"/>
    <mergeCell ref="O134:P134"/>
    <mergeCell ref="O147:P147"/>
    <mergeCell ref="O148:P148"/>
    <mergeCell ref="O149:P149"/>
    <mergeCell ref="O150:P150"/>
    <mergeCell ref="O151:P151"/>
    <mergeCell ref="O152:P152"/>
    <mergeCell ref="O141:P141"/>
    <mergeCell ref="O142:P142"/>
    <mergeCell ref="O143:P143"/>
    <mergeCell ref="O144:P144"/>
    <mergeCell ref="O145:P145"/>
    <mergeCell ref="O146:P146"/>
    <mergeCell ref="A168:G168"/>
    <mergeCell ref="A169:A170"/>
    <mergeCell ref="B169:G169"/>
    <mergeCell ref="O153:P153"/>
    <mergeCell ref="O154:P154"/>
    <mergeCell ref="O155:P155"/>
    <mergeCell ref="O156:P156"/>
    <mergeCell ref="O157:P157"/>
    <mergeCell ref="O158:P158"/>
    <mergeCell ref="O159:P159"/>
    <mergeCell ref="O171:P171"/>
    <mergeCell ref="O172:P172"/>
    <mergeCell ref="O173:P173"/>
    <mergeCell ref="O174:P174"/>
    <mergeCell ref="O178:P178"/>
    <mergeCell ref="O175:P175"/>
    <mergeCell ref="O176:P176"/>
    <mergeCell ref="O177:P177"/>
    <mergeCell ref="O184:P184"/>
    <mergeCell ref="O185:P185"/>
    <mergeCell ref="O179:P179"/>
    <mergeCell ref="O180:P180"/>
    <mergeCell ref="O181:P181"/>
    <mergeCell ref="O182:P182"/>
    <mergeCell ref="O183:P183"/>
    <mergeCell ref="O191:P191"/>
    <mergeCell ref="O192:P192"/>
    <mergeCell ref="O193:P193"/>
    <mergeCell ref="O211:P211"/>
    <mergeCell ref="O194:P194"/>
    <mergeCell ref="O195:P195"/>
    <mergeCell ref="O186:P186"/>
    <mergeCell ref="O187:P187"/>
    <mergeCell ref="O188:P188"/>
    <mergeCell ref="O189:P189"/>
    <mergeCell ref="O190:P190"/>
    <mergeCell ref="O201:P201"/>
    <mergeCell ref="O202:P202"/>
    <mergeCell ref="O206:P206"/>
    <mergeCell ref="O207:P207"/>
    <mergeCell ref="O208:P208"/>
    <mergeCell ref="O209:P209"/>
    <mergeCell ref="O210:P210"/>
    <mergeCell ref="O203:P203"/>
    <mergeCell ref="O204:P204"/>
    <mergeCell ref="O205:P205"/>
    <mergeCell ref="O196:P196"/>
    <mergeCell ref="O197:P197"/>
    <mergeCell ref="O198:P198"/>
    <mergeCell ref="O199:P199"/>
    <mergeCell ref="O200:P200"/>
    <mergeCell ref="O217:P217"/>
    <mergeCell ref="O218:P218"/>
    <mergeCell ref="O219:P219"/>
    <mergeCell ref="O220:P220"/>
    <mergeCell ref="O221:P221"/>
    <mergeCell ref="O222:P222"/>
    <mergeCell ref="O212:P212"/>
    <mergeCell ref="O213:P213"/>
    <mergeCell ref="O214:P214"/>
    <mergeCell ref="O215:P215"/>
    <mergeCell ref="O216:P216"/>
    <mergeCell ref="O227:P227"/>
    <mergeCell ref="O228:P228"/>
    <mergeCell ref="O232:P232"/>
    <mergeCell ref="O233:P233"/>
    <mergeCell ref="O230:P230"/>
    <mergeCell ref="O231:P231"/>
    <mergeCell ref="O235:P235"/>
    <mergeCell ref="O234:P234"/>
    <mergeCell ref="O223:P223"/>
    <mergeCell ref="O224:P224"/>
    <mergeCell ref="O225:P225"/>
    <mergeCell ref="O226:P226"/>
    <mergeCell ref="O259:P259"/>
    <mergeCell ref="O260:P260"/>
    <mergeCell ref="O261:P261"/>
    <mergeCell ref="O262:P262"/>
    <mergeCell ref="K167:P167"/>
    <mergeCell ref="K168:P168"/>
    <mergeCell ref="O253:P253"/>
    <mergeCell ref="O254:P254"/>
    <mergeCell ref="O255:P255"/>
    <mergeCell ref="O256:P256"/>
    <mergeCell ref="O257:P257"/>
    <mergeCell ref="O258:P258"/>
    <mergeCell ref="O247:P247"/>
    <mergeCell ref="O248:P248"/>
    <mergeCell ref="O249:P249"/>
    <mergeCell ref="O250:P250"/>
    <mergeCell ref="O251:P251"/>
    <mergeCell ref="O252:P252"/>
    <mergeCell ref="O244:P244"/>
    <mergeCell ref="O245:P245"/>
    <mergeCell ref="O246:P246"/>
    <mergeCell ref="O170:P170"/>
    <mergeCell ref="L169:P169"/>
    <mergeCell ref="O229:P229"/>
    <mergeCell ref="A241:G241"/>
    <mergeCell ref="K241:P241"/>
    <mergeCell ref="A242:A243"/>
    <mergeCell ref="B242:G242"/>
    <mergeCell ref="A316:G316"/>
    <mergeCell ref="K316:P316"/>
    <mergeCell ref="A317:A318"/>
    <mergeCell ref="B317:G317"/>
    <mergeCell ref="O319:P319"/>
    <mergeCell ref="O318:P318"/>
    <mergeCell ref="L317:P317"/>
    <mergeCell ref="O263:P263"/>
    <mergeCell ref="O264:P264"/>
    <mergeCell ref="O265:P265"/>
    <mergeCell ref="O272:P272"/>
    <mergeCell ref="O273:P273"/>
    <mergeCell ref="O274:P274"/>
    <mergeCell ref="O275:P275"/>
    <mergeCell ref="O276:P276"/>
    <mergeCell ref="O277:P277"/>
    <mergeCell ref="O266:P266"/>
    <mergeCell ref="O267:P267"/>
    <mergeCell ref="O268:P268"/>
    <mergeCell ref="O269:P269"/>
    <mergeCell ref="O320:P320"/>
    <mergeCell ref="O321:P321"/>
    <mergeCell ref="O338:P338"/>
    <mergeCell ref="O339:P339"/>
    <mergeCell ref="O340:P340"/>
    <mergeCell ref="O341:P341"/>
    <mergeCell ref="O342:P342"/>
    <mergeCell ref="O343:P343"/>
    <mergeCell ref="O337:P337"/>
    <mergeCell ref="O327:P327"/>
    <mergeCell ref="O322:P322"/>
    <mergeCell ref="O323:P323"/>
    <mergeCell ref="O324:P324"/>
    <mergeCell ref="O325:P325"/>
    <mergeCell ref="O326:P326"/>
    <mergeCell ref="O350:P350"/>
    <mergeCell ref="O351:P351"/>
    <mergeCell ref="O352:P352"/>
    <mergeCell ref="O353:P353"/>
    <mergeCell ref="O354:P354"/>
    <mergeCell ref="O355:P355"/>
    <mergeCell ref="O344:P344"/>
    <mergeCell ref="O345:P345"/>
    <mergeCell ref="O346:P346"/>
    <mergeCell ref="O347:P347"/>
    <mergeCell ref="O348:P348"/>
    <mergeCell ref="O349:P349"/>
    <mergeCell ref="O362:P362"/>
    <mergeCell ref="O363:P363"/>
    <mergeCell ref="O364:P364"/>
    <mergeCell ref="O365:P365"/>
    <mergeCell ref="O366:P366"/>
    <mergeCell ref="O367:P367"/>
    <mergeCell ref="O356:P356"/>
    <mergeCell ref="O357:P357"/>
    <mergeCell ref="O358:P358"/>
    <mergeCell ref="O359:P359"/>
    <mergeCell ref="O360:P360"/>
    <mergeCell ref="O361:P361"/>
    <mergeCell ref="O374:P374"/>
    <mergeCell ref="O375:P375"/>
    <mergeCell ref="O376:P376"/>
    <mergeCell ref="O377:P377"/>
    <mergeCell ref="O378:P378"/>
    <mergeCell ref="O379:P379"/>
    <mergeCell ref="O368:P368"/>
    <mergeCell ref="O369:P369"/>
    <mergeCell ref="O370:P370"/>
    <mergeCell ref="O371:P371"/>
    <mergeCell ref="O372:P372"/>
    <mergeCell ref="O373:P373"/>
    <mergeCell ref="O380:P380"/>
    <mergeCell ref="O381:P381"/>
    <mergeCell ref="O382:P382"/>
    <mergeCell ref="O383:P383"/>
    <mergeCell ref="O398:P398"/>
    <mergeCell ref="O399:P399"/>
    <mergeCell ref="O400:P400"/>
    <mergeCell ref="O401:P401"/>
    <mergeCell ref="O402:P402"/>
    <mergeCell ref="O392:P392"/>
    <mergeCell ref="O393:P393"/>
    <mergeCell ref="O394:P394"/>
    <mergeCell ref="O395:P395"/>
    <mergeCell ref="O396:P396"/>
    <mergeCell ref="O397:P397"/>
    <mergeCell ref="O423:P423"/>
    <mergeCell ref="O424:P424"/>
    <mergeCell ref="O425:P425"/>
    <mergeCell ref="O426:P426"/>
    <mergeCell ref="O427:P427"/>
    <mergeCell ref="O416:P416"/>
    <mergeCell ref="O417:P417"/>
    <mergeCell ref="O418:P418"/>
    <mergeCell ref="O419:P419"/>
    <mergeCell ref="O420:P420"/>
    <mergeCell ref="O421:P421"/>
    <mergeCell ref="O434:P434"/>
    <mergeCell ref="O435:P435"/>
    <mergeCell ref="O436:P436"/>
    <mergeCell ref="O437:P437"/>
    <mergeCell ref="O438:P438"/>
    <mergeCell ref="O439:P439"/>
    <mergeCell ref="O428:P428"/>
    <mergeCell ref="O429:P429"/>
    <mergeCell ref="O430:P430"/>
    <mergeCell ref="O431:P431"/>
    <mergeCell ref="O432:P432"/>
    <mergeCell ref="O433:P433"/>
    <mergeCell ref="O446:P446"/>
    <mergeCell ref="O447:P447"/>
    <mergeCell ref="O448:P448"/>
    <mergeCell ref="O449:P449"/>
    <mergeCell ref="O450:P450"/>
    <mergeCell ref="O451:P451"/>
    <mergeCell ref="O440:P440"/>
    <mergeCell ref="O441:P441"/>
    <mergeCell ref="O442:P442"/>
    <mergeCell ref="O443:P443"/>
    <mergeCell ref="O444:P444"/>
    <mergeCell ref="O445:P445"/>
    <mergeCell ref="O491:P491"/>
    <mergeCell ref="O492:P492"/>
    <mergeCell ref="O482:P482"/>
    <mergeCell ref="O483:P483"/>
    <mergeCell ref="O484:P484"/>
    <mergeCell ref="O485:P485"/>
    <mergeCell ref="O486:P486"/>
    <mergeCell ref="O487:P487"/>
    <mergeCell ref="O476:P476"/>
    <mergeCell ref="O477:P477"/>
    <mergeCell ref="O478:P478"/>
    <mergeCell ref="O479:P479"/>
    <mergeCell ref="O480:P480"/>
    <mergeCell ref="O481:P481"/>
    <mergeCell ref="O488:P488"/>
    <mergeCell ref="O489:P489"/>
    <mergeCell ref="O490:P490"/>
    <mergeCell ref="O470:P470"/>
    <mergeCell ref="O471:P471"/>
    <mergeCell ref="O472:P472"/>
    <mergeCell ref="O473:P473"/>
    <mergeCell ref="O474:P474"/>
    <mergeCell ref="O475:P475"/>
    <mergeCell ref="O328:P328"/>
    <mergeCell ref="O329:P329"/>
    <mergeCell ref="O330:P330"/>
    <mergeCell ref="O331:P331"/>
    <mergeCell ref="O332:P332"/>
    <mergeCell ref="O333:P333"/>
    <mergeCell ref="O467:P467"/>
    <mergeCell ref="O468:P468"/>
    <mergeCell ref="O469:P469"/>
    <mergeCell ref="O452:P452"/>
    <mergeCell ref="O453:P453"/>
    <mergeCell ref="O454:P454"/>
    <mergeCell ref="O455:P455"/>
    <mergeCell ref="O456:P456"/>
    <mergeCell ref="O457:P457"/>
    <mergeCell ref="O334:P334"/>
    <mergeCell ref="O335:P335"/>
    <mergeCell ref="O336:P336"/>
    <mergeCell ref="O285:P285"/>
    <mergeCell ref="O286:P286"/>
    <mergeCell ref="O287:P287"/>
    <mergeCell ref="O288:P288"/>
    <mergeCell ref="O289:P289"/>
    <mergeCell ref="O278:P278"/>
    <mergeCell ref="O279:P279"/>
    <mergeCell ref="O280:P280"/>
    <mergeCell ref="O281:P281"/>
    <mergeCell ref="O282:P282"/>
    <mergeCell ref="O283:P283"/>
    <mergeCell ref="O308:P308"/>
    <mergeCell ref="O302:P302"/>
    <mergeCell ref="O303:P303"/>
    <mergeCell ref="O304:P304"/>
    <mergeCell ref="O305:P305"/>
    <mergeCell ref="O306:P306"/>
    <mergeCell ref="O307:P307"/>
    <mergeCell ref="O243:P243"/>
    <mergeCell ref="L242:P242"/>
    <mergeCell ref="O296:P296"/>
    <mergeCell ref="O297:P297"/>
    <mergeCell ref="O298:P298"/>
    <mergeCell ref="O299:P299"/>
    <mergeCell ref="O300:P300"/>
    <mergeCell ref="O301:P301"/>
    <mergeCell ref="O290:P290"/>
    <mergeCell ref="O291:P291"/>
    <mergeCell ref="O292:P292"/>
    <mergeCell ref="O293:P293"/>
    <mergeCell ref="O294:P294"/>
    <mergeCell ref="O295:P295"/>
    <mergeCell ref="O270:P270"/>
    <mergeCell ref="O271:P271"/>
    <mergeCell ref="O284:P284"/>
  </mergeCells>
  <conditionalFormatting sqref="N5:N159 N171:N235">
    <cfRule type="cellIs" dxfId="14" priority="36" operator="lessThan">
      <formula>80</formula>
    </cfRule>
  </conditionalFormatting>
  <conditionalFormatting sqref="N5:N159 N171:N235">
    <cfRule type="cellIs" dxfId="13" priority="32" operator="between">
      <formula>80</formula>
      <formula>84.99</formula>
    </cfRule>
  </conditionalFormatting>
  <conditionalFormatting sqref="N5:N159 N171:N235">
    <cfRule type="cellIs" dxfId="12" priority="31" operator="greaterThanOrEqual">
      <formula>85</formula>
    </cfRule>
  </conditionalFormatting>
  <conditionalFormatting sqref="N244:N308">
    <cfRule type="cellIs" dxfId="11" priority="12" operator="lessThan">
      <formula>80</formula>
    </cfRule>
  </conditionalFormatting>
  <conditionalFormatting sqref="N244:N308">
    <cfRule type="cellIs" dxfId="10" priority="11" operator="between">
      <formula>80</formula>
      <formula>84.99</formula>
    </cfRule>
  </conditionalFormatting>
  <conditionalFormatting sqref="N244:N308">
    <cfRule type="cellIs" dxfId="9" priority="10" operator="greaterThanOrEqual">
      <formula>85</formula>
    </cfRule>
  </conditionalFormatting>
  <conditionalFormatting sqref="N468:N532">
    <cfRule type="cellIs" dxfId="8" priority="1" operator="greaterThanOrEqual">
      <formula>85</formula>
    </cfRule>
  </conditionalFormatting>
  <conditionalFormatting sqref="N319:N383">
    <cfRule type="cellIs" dxfId="7" priority="9" operator="lessThan">
      <formula>80</formula>
    </cfRule>
  </conditionalFormatting>
  <conditionalFormatting sqref="N319:N383">
    <cfRule type="cellIs" dxfId="6" priority="8" operator="between">
      <formula>80</formula>
      <formula>84.99</formula>
    </cfRule>
  </conditionalFormatting>
  <conditionalFormatting sqref="N319:N383">
    <cfRule type="cellIs" dxfId="5" priority="7" operator="greaterThanOrEqual">
      <formula>85</formula>
    </cfRule>
  </conditionalFormatting>
  <conditionalFormatting sqref="N393:N457">
    <cfRule type="cellIs" dxfId="4" priority="6" operator="lessThan">
      <formula>80</formula>
    </cfRule>
  </conditionalFormatting>
  <conditionalFormatting sqref="N393:N457">
    <cfRule type="cellIs" dxfId="3" priority="5" operator="between">
      <formula>80</formula>
      <formula>84.99</formula>
    </cfRule>
  </conditionalFormatting>
  <conditionalFormatting sqref="N393:N457">
    <cfRule type="cellIs" dxfId="2" priority="4" operator="greaterThanOrEqual">
      <formula>85</formula>
    </cfRule>
  </conditionalFormatting>
  <conditionalFormatting sqref="N468:N532">
    <cfRule type="cellIs" dxfId="1" priority="3" operator="lessThan">
      <formula>80</formula>
    </cfRule>
  </conditionalFormatting>
  <conditionalFormatting sqref="N468:N532">
    <cfRule type="cellIs" dxfId="0" priority="2" operator="between">
      <formula>80</formula>
      <formula>84.99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E13" sqref="E13"/>
    </sheetView>
  </sheetViews>
  <sheetFormatPr baseColWidth="10" defaultRowHeight="15" x14ac:dyDescent="0.25"/>
  <cols>
    <col min="2" max="2" width="28.28515625" bestFit="1" customWidth="1"/>
    <col min="3" max="3" width="21.5703125" bestFit="1" customWidth="1"/>
    <col min="4" max="4" width="21" bestFit="1" customWidth="1"/>
  </cols>
  <sheetData>
    <row r="1" spans="1:4" ht="18.75" x14ac:dyDescent="0.25">
      <c r="A1" s="48" t="s">
        <v>53</v>
      </c>
      <c r="B1" s="48"/>
      <c r="C1" s="48"/>
      <c r="D1" s="48"/>
    </row>
    <row r="2" spans="1:4" x14ac:dyDescent="0.25">
      <c r="A2" s="4" t="s">
        <v>51</v>
      </c>
      <c r="B2" s="4" t="s">
        <v>54</v>
      </c>
      <c r="C2" s="4" t="s">
        <v>55</v>
      </c>
      <c r="D2" s="4" t="s">
        <v>56</v>
      </c>
    </row>
    <row r="3" spans="1:4" x14ac:dyDescent="0.25">
      <c r="A3" s="4">
        <v>2015</v>
      </c>
      <c r="B3" s="5">
        <f>SUM('Muestreo aleatorio por áreas'!R5:R159)</f>
        <v>65</v>
      </c>
      <c r="C3" s="13">
        <f>MAX('Muestreo aleatorio por áreas'!N5:N159)</f>
        <v>94.269285140581445</v>
      </c>
      <c r="D3" s="13">
        <f>MIN('Muestreo aleatorio por áreas'!N5:N159)</f>
        <v>75.027388367818418</v>
      </c>
    </row>
    <row r="4" spans="1:4" x14ac:dyDescent="0.25">
      <c r="A4" s="4">
        <v>2016</v>
      </c>
      <c r="B4" s="5">
        <f>SUM('Muestreo aleatorio por áreas'!R171:R235)</f>
        <v>0</v>
      </c>
      <c r="C4" s="13">
        <f>MAX('Muestreo aleatorio por áreas'!N171:N235)</f>
        <v>0</v>
      </c>
      <c r="D4" s="13">
        <f>MIN('Muestreo aleatorio por áreas'!N171:N235)</f>
        <v>0</v>
      </c>
    </row>
    <row r="5" spans="1:4" x14ac:dyDescent="0.25">
      <c r="A5" s="4">
        <v>2017</v>
      </c>
      <c r="B5" s="5">
        <f>SUM('Muestreo aleatorio por áreas'!R244:R308)</f>
        <v>0</v>
      </c>
      <c r="C5" s="13">
        <f>MAX('Muestreo aleatorio por áreas'!N244:N308)</f>
        <v>0</v>
      </c>
      <c r="D5" s="13">
        <f>MIN('Muestreo aleatorio por áreas'!N244:N308)</f>
        <v>0</v>
      </c>
    </row>
    <row r="6" spans="1:4" x14ac:dyDescent="0.25">
      <c r="A6" s="4">
        <v>2018</v>
      </c>
      <c r="B6" s="5">
        <f>SUM('Muestreo aleatorio por áreas'!R319:R383)</f>
        <v>0</v>
      </c>
      <c r="C6" s="13">
        <f>MAX('Muestreo aleatorio por áreas'!N319:N383)</f>
        <v>0</v>
      </c>
      <c r="D6" s="13">
        <f>MIN('Muestreo aleatorio por áreas'!N319:N383)</f>
        <v>0</v>
      </c>
    </row>
    <row r="7" spans="1:4" x14ac:dyDescent="0.25">
      <c r="A7" s="4">
        <v>2019</v>
      </c>
      <c r="B7" s="5">
        <f>SUM('Muestreo aleatorio por áreas'!R393:R457)</f>
        <v>0</v>
      </c>
      <c r="C7" s="13">
        <f>MAX('Muestreo aleatorio por áreas'!N393:N457)</f>
        <v>0</v>
      </c>
      <c r="D7" s="13">
        <f>MIN('Muestreo aleatorio por áreas'!N393:N457)</f>
        <v>0</v>
      </c>
    </row>
    <row r="8" spans="1:4" x14ac:dyDescent="0.25">
      <c r="A8" s="4">
        <v>2020</v>
      </c>
      <c r="B8" s="5">
        <f>SUM('Muestreo aleatorio por áreas'!R468:R532)</f>
        <v>0</v>
      </c>
      <c r="C8" s="13">
        <f>MAX('Muestreo aleatorio por áreas'!N468:N532)</f>
        <v>0</v>
      </c>
      <c r="D8" s="13">
        <f>MIN('Muestreo aleatorio por áreas'!N468:N532)</f>
        <v>0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8"/>
  <sheetViews>
    <sheetView topLeftCell="A16" workbookViewId="0">
      <selection activeCell="A31" sqref="A31:AI31"/>
    </sheetView>
  </sheetViews>
  <sheetFormatPr baseColWidth="10" defaultRowHeight="15" x14ac:dyDescent="0.25"/>
  <cols>
    <col min="1" max="1" width="17.5703125" customWidth="1"/>
    <col min="2" max="2" width="19.5703125" bestFit="1" customWidth="1"/>
    <col min="4" max="4" width="19.140625" bestFit="1" customWidth="1"/>
    <col min="5" max="5" width="20" bestFit="1" customWidth="1"/>
    <col min="7" max="7" width="29.85546875" bestFit="1" customWidth="1"/>
    <col min="8" max="8" width="27.28515625" bestFit="1" customWidth="1"/>
    <col min="9" max="9" width="20.5703125" bestFit="1" customWidth="1"/>
    <col min="11" max="11" width="30.5703125" customWidth="1"/>
    <col min="13" max="13" width="5.5703125" bestFit="1" customWidth="1"/>
    <col min="14" max="17" width="4.5703125" bestFit="1" customWidth="1"/>
    <col min="18" max="21" width="5" bestFit="1" customWidth="1"/>
    <col min="22" max="22" width="6" bestFit="1" customWidth="1"/>
  </cols>
  <sheetData>
    <row r="1" spans="1:35" ht="18.75" x14ac:dyDescent="0.25">
      <c r="A1" s="69" t="s">
        <v>57</v>
      </c>
      <c r="B1" s="69"/>
      <c r="C1" s="69"/>
      <c r="D1" s="69"/>
      <c r="E1" s="69"/>
      <c r="F1" s="69"/>
      <c r="G1" s="69"/>
      <c r="H1" s="69"/>
      <c r="I1" s="69"/>
      <c r="AI1" s="25"/>
    </row>
    <row r="2" spans="1:35" ht="16.5" thickBot="1" x14ac:dyDescent="0.3">
      <c r="A2" s="68" t="s">
        <v>69</v>
      </c>
      <c r="B2" s="68"/>
      <c r="C2" s="68"/>
      <c r="D2" s="68"/>
      <c r="E2" s="68"/>
      <c r="F2" s="68"/>
      <c r="G2" s="68"/>
      <c r="H2" s="68"/>
      <c r="I2" s="68"/>
      <c r="AI2" s="25"/>
    </row>
    <row r="3" spans="1:35" ht="15.75" thickBot="1" x14ac:dyDescent="0.3">
      <c r="A3" s="47" t="s">
        <v>66</v>
      </c>
      <c r="B3" s="47" t="s">
        <v>67</v>
      </c>
      <c r="C3" s="47"/>
      <c r="D3" s="47"/>
      <c r="E3" s="47"/>
      <c r="F3" s="47"/>
      <c r="G3" s="47"/>
      <c r="H3" s="47"/>
      <c r="I3" s="47"/>
      <c r="J3" s="1"/>
      <c r="K3" s="62" t="s">
        <v>70</v>
      </c>
      <c r="L3" s="64" t="s">
        <v>71</v>
      </c>
      <c r="M3" s="66" t="s">
        <v>72</v>
      </c>
      <c r="N3" s="66"/>
      <c r="O3" s="66"/>
      <c r="P3" s="66"/>
      <c r="Q3" s="66"/>
      <c r="R3" s="66"/>
      <c r="S3" s="66"/>
      <c r="T3" s="66"/>
      <c r="U3" s="66"/>
      <c r="V3" s="67"/>
      <c r="AI3" s="25"/>
    </row>
    <row r="4" spans="1:35" ht="15.75" thickBot="1" x14ac:dyDescent="0.3">
      <c r="A4" s="47"/>
      <c r="B4" s="4" t="s">
        <v>58</v>
      </c>
      <c r="C4" s="4" t="s">
        <v>59</v>
      </c>
      <c r="D4" s="4" t="s">
        <v>60</v>
      </c>
      <c r="E4" s="4" t="s">
        <v>61</v>
      </c>
      <c r="F4" s="4" t="s">
        <v>62</v>
      </c>
      <c r="G4" s="4" t="s">
        <v>63</v>
      </c>
      <c r="H4" s="4" t="s">
        <v>64</v>
      </c>
      <c r="I4" s="4" t="s">
        <v>65</v>
      </c>
      <c r="K4" s="63"/>
      <c r="L4" s="65"/>
      <c r="M4" s="17">
        <v>31.5</v>
      </c>
      <c r="N4" s="18">
        <v>63</v>
      </c>
      <c r="O4" s="18">
        <v>125</v>
      </c>
      <c r="P4" s="18">
        <v>250</v>
      </c>
      <c r="Q4" s="18">
        <v>500</v>
      </c>
      <c r="R4" s="18">
        <v>1000</v>
      </c>
      <c r="S4" s="18">
        <v>2000</v>
      </c>
      <c r="T4" s="18">
        <v>4000</v>
      </c>
      <c r="U4" s="18">
        <v>8000</v>
      </c>
      <c r="V4" s="18">
        <v>16000</v>
      </c>
      <c r="AI4" s="25"/>
    </row>
    <row r="5" spans="1:35" ht="15.75" thickBot="1" x14ac:dyDescent="0.3">
      <c r="A5" s="4">
        <v>1</v>
      </c>
      <c r="B5" s="16">
        <v>92.5</v>
      </c>
      <c r="C5" s="16">
        <v>87.9</v>
      </c>
      <c r="D5" s="16">
        <v>89.2</v>
      </c>
      <c r="E5" s="16">
        <v>87.1</v>
      </c>
      <c r="F5" s="16">
        <v>88.8</v>
      </c>
      <c r="G5" s="16">
        <v>92.6</v>
      </c>
      <c r="H5" s="16">
        <v>98.4</v>
      </c>
      <c r="I5" s="16">
        <v>93.5</v>
      </c>
      <c r="K5" s="19" t="s">
        <v>58</v>
      </c>
      <c r="L5" s="20">
        <v>13</v>
      </c>
      <c r="M5" s="20">
        <v>102.3</v>
      </c>
      <c r="N5" s="20">
        <v>98.6</v>
      </c>
      <c r="O5" s="20">
        <v>95.4</v>
      </c>
      <c r="P5" s="20">
        <v>93.3</v>
      </c>
      <c r="Q5" s="20">
        <v>97.3</v>
      </c>
      <c r="R5" s="20">
        <v>96.4</v>
      </c>
      <c r="S5" s="20">
        <v>91.8</v>
      </c>
      <c r="T5" s="20">
        <v>88.8</v>
      </c>
      <c r="U5" s="20">
        <v>83.3</v>
      </c>
      <c r="V5" s="20">
        <v>77.400000000000006</v>
      </c>
      <c r="AI5" s="25"/>
    </row>
    <row r="6" spans="1:35" ht="15.75" thickBot="1" x14ac:dyDescent="0.3">
      <c r="A6" s="4">
        <v>2</v>
      </c>
      <c r="B6" s="16">
        <v>92.8</v>
      </c>
      <c r="C6" s="16">
        <v>89.4</v>
      </c>
      <c r="D6" s="16">
        <v>88.7</v>
      </c>
      <c r="E6" s="16">
        <v>86.6</v>
      </c>
      <c r="F6" s="16">
        <v>88.3</v>
      </c>
      <c r="G6" s="16">
        <v>90.5</v>
      </c>
      <c r="H6" s="16">
        <v>96.8</v>
      </c>
      <c r="I6" s="16">
        <v>92.4</v>
      </c>
      <c r="K6" s="19" t="s">
        <v>59</v>
      </c>
      <c r="L6" s="18">
        <v>13</v>
      </c>
      <c r="M6" s="18">
        <v>76.599999999999994</v>
      </c>
      <c r="N6" s="18">
        <v>78.5</v>
      </c>
      <c r="O6" s="18">
        <v>85.8</v>
      </c>
      <c r="P6" s="18">
        <v>88.5</v>
      </c>
      <c r="Q6" s="18">
        <v>86.4</v>
      </c>
      <c r="R6" s="18">
        <v>84.9</v>
      </c>
      <c r="S6" s="18">
        <v>83</v>
      </c>
      <c r="T6" s="18">
        <v>77.8</v>
      </c>
      <c r="U6" s="18">
        <v>73.400000000000006</v>
      </c>
      <c r="V6" s="18">
        <v>66</v>
      </c>
      <c r="AI6" s="25"/>
    </row>
    <row r="7" spans="1:35" ht="15.75" thickBot="1" x14ac:dyDescent="0.3">
      <c r="A7" s="4">
        <v>3</v>
      </c>
      <c r="B7" s="16">
        <v>92.1</v>
      </c>
      <c r="C7" s="16">
        <v>88</v>
      </c>
      <c r="D7" s="16">
        <v>88.2</v>
      </c>
      <c r="E7" s="16">
        <v>87.4</v>
      </c>
      <c r="F7" s="16">
        <v>87.6</v>
      </c>
      <c r="G7" s="16">
        <v>91.6</v>
      </c>
      <c r="H7" s="16">
        <v>94.9</v>
      </c>
      <c r="I7" s="16">
        <v>92.6</v>
      </c>
      <c r="K7" s="19" t="s">
        <v>79</v>
      </c>
      <c r="L7" s="20">
        <v>24</v>
      </c>
      <c r="M7" s="20">
        <v>75.5</v>
      </c>
      <c r="N7" s="20">
        <v>76</v>
      </c>
      <c r="O7" s="20">
        <v>80.2</v>
      </c>
      <c r="P7" s="20">
        <v>86.5</v>
      </c>
      <c r="Q7" s="20">
        <v>88</v>
      </c>
      <c r="R7" s="20">
        <v>83.8</v>
      </c>
      <c r="S7" s="20">
        <v>81.3</v>
      </c>
      <c r="T7" s="20">
        <v>79</v>
      </c>
      <c r="U7" s="20">
        <v>70.2</v>
      </c>
      <c r="V7" s="20">
        <v>61.5</v>
      </c>
      <c r="AI7" s="25"/>
    </row>
    <row r="8" spans="1:35" ht="15.75" thickBot="1" x14ac:dyDescent="0.3">
      <c r="A8" s="4">
        <v>4</v>
      </c>
      <c r="B8" s="16">
        <v>92.8</v>
      </c>
      <c r="C8" s="16">
        <v>89.2</v>
      </c>
      <c r="D8" s="16">
        <v>88.8</v>
      </c>
      <c r="E8" s="16">
        <v>86.1</v>
      </c>
      <c r="F8" s="16">
        <v>88.7</v>
      </c>
      <c r="G8" s="16">
        <v>92.6</v>
      </c>
      <c r="H8" s="16">
        <v>94</v>
      </c>
      <c r="I8" s="16">
        <v>92.3</v>
      </c>
      <c r="K8" s="19" t="s">
        <v>61</v>
      </c>
      <c r="L8" s="18">
        <v>13</v>
      </c>
      <c r="M8" s="18">
        <v>74.2</v>
      </c>
      <c r="N8" s="18">
        <v>79.900000000000006</v>
      </c>
      <c r="O8" s="18">
        <v>80.900000000000006</v>
      </c>
      <c r="P8" s="18">
        <v>86.5</v>
      </c>
      <c r="Q8" s="18">
        <v>86.9</v>
      </c>
      <c r="R8" s="18">
        <v>85.8</v>
      </c>
      <c r="S8" s="18">
        <v>84.2</v>
      </c>
      <c r="T8" s="18">
        <v>83.3</v>
      </c>
      <c r="U8" s="18">
        <v>78</v>
      </c>
      <c r="V8" s="18">
        <v>75.3</v>
      </c>
      <c r="AI8" s="25"/>
    </row>
    <row r="9" spans="1:35" ht="15.75" thickBot="1" x14ac:dyDescent="0.3">
      <c r="A9" s="4">
        <v>5</v>
      </c>
      <c r="B9" s="16">
        <v>92.2</v>
      </c>
      <c r="C9" s="16">
        <v>7.9</v>
      </c>
      <c r="D9" s="16">
        <v>88.1</v>
      </c>
      <c r="E9" s="16">
        <v>87.4</v>
      </c>
      <c r="F9" s="16">
        <v>88.2</v>
      </c>
      <c r="G9" s="16">
        <v>93.3</v>
      </c>
      <c r="H9" s="16">
        <v>94.1</v>
      </c>
      <c r="I9" s="16">
        <v>92.2</v>
      </c>
      <c r="K9" s="19" t="s">
        <v>62</v>
      </c>
      <c r="L9" s="20">
        <v>11</v>
      </c>
      <c r="M9" s="20">
        <v>78.2</v>
      </c>
      <c r="N9" s="20">
        <v>74.400000000000006</v>
      </c>
      <c r="O9" s="20">
        <v>82.6</v>
      </c>
      <c r="P9" s="20">
        <v>87.6</v>
      </c>
      <c r="Q9" s="20">
        <v>88.6</v>
      </c>
      <c r="R9" s="20">
        <v>85.3</v>
      </c>
      <c r="S9" s="20">
        <v>81.599999999999994</v>
      </c>
      <c r="T9" s="20">
        <v>77.400000000000006</v>
      </c>
      <c r="U9" s="20">
        <v>70.900000000000006</v>
      </c>
      <c r="V9" s="20">
        <v>60.9</v>
      </c>
      <c r="AI9" s="25"/>
    </row>
    <row r="10" spans="1:35" ht="15.75" thickBot="1" x14ac:dyDescent="0.3">
      <c r="A10" s="4">
        <v>6</v>
      </c>
      <c r="B10" s="16" t="s">
        <v>68</v>
      </c>
      <c r="C10" s="16">
        <v>88.7</v>
      </c>
      <c r="D10" s="16">
        <v>88.6</v>
      </c>
      <c r="E10" s="16">
        <v>86.7</v>
      </c>
      <c r="F10" s="16">
        <v>88.4</v>
      </c>
      <c r="G10" s="16">
        <v>92.8</v>
      </c>
      <c r="H10" s="16">
        <v>93.1</v>
      </c>
      <c r="I10" s="16">
        <v>92.8</v>
      </c>
      <c r="K10" s="19" t="s">
        <v>80</v>
      </c>
      <c r="L10" s="18">
        <v>23</v>
      </c>
      <c r="M10" s="18">
        <v>75.5</v>
      </c>
      <c r="N10" s="18">
        <v>76.900000000000006</v>
      </c>
      <c r="O10" s="18">
        <v>82.7</v>
      </c>
      <c r="P10" s="18">
        <v>84.9</v>
      </c>
      <c r="Q10" s="18">
        <v>85.8</v>
      </c>
      <c r="R10" s="18">
        <v>85.7</v>
      </c>
      <c r="S10" s="18">
        <v>87.5</v>
      </c>
      <c r="T10" s="18">
        <v>90.1</v>
      </c>
      <c r="U10" s="18">
        <v>85.6</v>
      </c>
      <c r="V10" s="18">
        <v>75</v>
      </c>
      <c r="AI10" s="25"/>
    </row>
    <row r="11" spans="1:35" ht="15.75" thickBot="1" x14ac:dyDescent="0.3">
      <c r="A11" s="4">
        <v>7</v>
      </c>
      <c r="B11" s="16" t="s">
        <v>68</v>
      </c>
      <c r="C11" s="16" t="s">
        <v>68</v>
      </c>
      <c r="D11" s="16" t="s">
        <v>68</v>
      </c>
      <c r="E11" s="16" t="s">
        <v>68</v>
      </c>
      <c r="F11" s="16" t="s">
        <v>68</v>
      </c>
      <c r="G11" s="16">
        <v>92.2</v>
      </c>
      <c r="H11" s="16" t="s">
        <v>68</v>
      </c>
      <c r="I11" s="16" t="s">
        <v>68</v>
      </c>
      <c r="K11" s="19" t="s">
        <v>81</v>
      </c>
      <c r="L11" s="20">
        <v>13</v>
      </c>
      <c r="M11" s="20">
        <v>83.9</v>
      </c>
      <c r="N11" s="20">
        <v>83.7</v>
      </c>
      <c r="O11" s="20">
        <v>85.6</v>
      </c>
      <c r="P11" s="20">
        <v>88.2</v>
      </c>
      <c r="Q11" s="20">
        <v>89.6</v>
      </c>
      <c r="R11" s="20">
        <v>90.4</v>
      </c>
      <c r="S11" s="20">
        <v>92.2</v>
      </c>
      <c r="T11" s="20">
        <v>94.1</v>
      </c>
      <c r="U11" s="20">
        <v>91.8</v>
      </c>
      <c r="V11" s="20">
        <v>86.9</v>
      </c>
      <c r="AI11" s="25"/>
    </row>
    <row r="12" spans="1:35" ht="15.75" thickBot="1" x14ac:dyDescent="0.3">
      <c r="A12" s="4">
        <v>8</v>
      </c>
      <c r="B12" s="16" t="s">
        <v>68</v>
      </c>
      <c r="C12" s="16" t="s">
        <v>68</v>
      </c>
      <c r="D12" s="16" t="s">
        <v>68</v>
      </c>
      <c r="E12" s="16" t="s">
        <v>68</v>
      </c>
      <c r="F12" s="16" t="s">
        <v>68</v>
      </c>
      <c r="G12" s="16">
        <v>89.8</v>
      </c>
      <c r="H12" s="16" t="s">
        <v>68</v>
      </c>
      <c r="I12" s="16" t="s">
        <v>68</v>
      </c>
      <c r="K12" s="19" t="s">
        <v>82</v>
      </c>
      <c r="L12" s="18">
        <v>11</v>
      </c>
      <c r="M12" s="18">
        <v>73.5</v>
      </c>
      <c r="N12" s="18">
        <v>74.7</v>
      </c>
      <c r="O12" s="18">
        <v>81.099999999999994</v>
      </c>
      <c r="P12" s="18">
        <v>84.6</v>
      </c>
      <c r="Q12" s="18">
        <v>84.5</v>
      </c>
      <c r="R12" s="18">
        <v>84.5</v>
      </c>
      <c r="S12" s="18">
        <v>86.8</v>
      </c>
      <c r="T12" s="18">
        <v>87.2</v>
      </c>
      <c r="U12" s="18">
        <v>82.8</v>
      </c>
      <c r="V12" s="18">
        <v>72.900000000000006</v>
      </c>
      <c r="AI12" s="25"/>
    </row>
    <row r="13" spans="1:35" x14ac:dyDescent="0.25">
      <c r="A13" s="4">
        <v>9</v>
      </c>
      <c r="B13" s="16" t="s">
        <v>68</v>
      </c>
      <c r="C13" s="16" t="s">
        <v>68</v>
      </c>
      <c r="D13" s="16" t="s">
        <v>68</v>
      </c>
      <c r="E13" s="16" t="s">
        <v>68</v>
      </c>
      <c r="F13" s="16" t="s">
        <v>68</v>
      </c>
      <c r="G13" s="16">
        <v>91.3</v>
      </c>
      <c r="H13" s="16" t="s">
        <v>68</v>
      </c>
      <c r="I13" s="16" t="s">
        <v>68</v>
      </c>
      <c r="AI13" s="25"/>
    </row>
    <row r="14" spans="1:35" x14ac:dyDescent="0.25">
      <c r="A14" s="4">
        <v>10</v>
      </c>
      <c r="B14" s="16" t="s">
        <v>68</v>
      </c>
      <c r="C14" s="16" t="s">
        <v>68</v>
      </c>
      <c r="D14" s="16">
        <v>88.4</v>
      </c>
      <c r="E14" s="16">
        <v>86.6</v>
      </c>
      <c r="F14" s="16">
        <v>89.2</v>
      </c>
      <c r="G14" s="16">
        <v>89.3</v>
      </c>
      <c r="H14" s="16" t="s">
        <v>68</v>
      </c>
      <c r="I14" s="16" t="s">
        <v>68</v>
      </c>
      <c r="AI14" s="25"/>
    </row>
    <row r="15" spans="1:35" x14ac:dyDescent="0.25">
      <c r="A15" s="4">
        <v>11</v>
      </c>
      <c r="B15" s="16" t="s">
        <v>68</v>
      </c>
      <c r="C15" s="16" t="s">
        <v>68</v>
      </c>
      <c r="D15" s="16">
        <v>87.9</v>
      </c>
      <c r="E15" s="16">
        <v>88.2</v>
      </c>
      <c r="F15" s="16">
        <v>89.6</v>
      </c>
      <c r="G15" s="16">
        <v>90.1</v>
      </c>
      <c r="H15" s="16" t="s">
        <v>68</v>
      </c>
      <c r="I15" s="16">
        <v>93.8</v>
      </c>
      <c r="AI15" s="25"/>
    </row>
    <row r="16" spans="1:35" x14ac:dyDescent="0.25">
      <c r="A16" s="4">
        <v>12</v>
      </c>
      <c r="B16" s="16" t="s">
        <v>68</v>
      </c>
      <c r="C16" s="16" t="s">
        <v>68</v>
      </c>
      <c r="D16" s="16">
        <v>88.4</v>
      </c>
      <c r="E16" s="16">
        <v>87.4</v>
      </c>
      <c r="F16" s="16">
        <v>89</v>
      </c>
      <c r="G16" s="16">
        <v>91.2</v>
      </c>
      <c r="H16" s="16" t="s">
        <v>68</v>
      </c>
      <c r="I16" s="16">
        <v>92.6</v>
      </c>
      <c r="AI16" s="25"/>
    </row>
    <row r="17" spans="1:35" x14ac:dyDescent="0.25">
      <c r="A17" s="4">
        <v>13</v>
      </c>
      <c r="B17" s="16">
        <v>99.2</v>
      </c>
      <c r="C17" s="16">
        <v>90.2</v>
      </c>
      <c r="D17" s="16">
        <v>88.8</v>
      </c>
      <c r="E17" s="16">
        <v>90.4</v>
      </c>
      <c r="F17" s="16">
        <v>89</v>
      </c>
      <c r="G17" s="16">
        <v>90.7</v>
      </c>
      <c r="H17" s="16">
        <v>98.8</v>
      </c>
      <c r="I17" s="16">
        <v>92.1</v>
      </c>
      <c r="AI17" s="25"/>
    </row>
    <row r="18" spans="1:35" x14ac:dyDescent="0.25">
      <c r="A18" s="4">
        <v>14</v>
      </c>
      <c r="B18" s="16">
        <v>96.3</v>
      </c>
      <c r="C18" s="16">
        <v>89.1</v>
      </c>
      <c r="D18" s="16">
        <v>89.2</v>
      </c>
      <c r="E18" s="16">
        <v>90</v>
      </c>
      <c r="F18" s="16">
        <v>88.9</v>
      </c>
      <c r="G18" s="16">
        <v>91.1</v>
      </c>
      <c r="H18" s="16">
        <v>98.5</v>
      </c>
      <c r="I18" s="16">
        <v>92.9</v>
      </c>
      <c r="AI18" s="25"/>
    </row>
    <row r="19" spans="1:35" x14ac:dyDescent="0.25">
      <c r="A19" s="4">
        <v>15</v>
      </c>
      <c r="B19" s="16">
        <v>94.1</v>
      </c>
      <c r="C19" s="16">
        <v>89.5</v>
      </c>
      <c r="D19" s="16">
        <v>89</v>
      </c>
      <c r="E19" s="16">
        <v>89.3</v>
      </c>
      <c r="F19" s="16">
        <v>88.5</v>
      </c>
      <c r="G19" s="16">
        <v>87.2</v>
      </c>
      <c r="H19" s="16">
        <v>95.1</v>
      </c>
      <c r="I19" s="16">
        <v>92.6</v>
      </c>
      <c r="AI19" s="25"/>
    </row>
    <row r="20" spans="1:35" x14ac:dyDescent="0.25">
      <c r="A20" s="4">
        <v>16</v>
      </c>
      <c r="B20" s="16">
        <v>94.8</v>
      </c>
      <c r="C20" s="16">
        <v>88.4</v>
      </c>
      <c r="D20" s="16">
        <v>88.7</v>
      </c>
      <c r="E20" s="16">
        <v>88.4</v>
      </c>
      <c r="F20" s="16" t="s">
        <v>68</v>
      </c>
      <c r="G20" s="16">
        <v>88.8</v>
      </c>
      <c r="H20" s="16" t="s">
        <v>68</v>
      </c>
      <c r="I20" s="16" t="s">
        <v>68</v>
      </c>
      <c r="AI20" s="25"/>
    </row>
    <row r="21" spans="1:35" x14ac:dyDescent="0.25">
      <c r="A21" s="4">
        <v>17</v>
      </c>
      <c r="B21" s="16">
        <v>92.3</v>
      </c>
      <c r="C21" s="16">
        <v>89.1</v>
      </c>
      <c r="D21" s="16">
        <v>88.7</v>
      </c>
      <c r="E21" s="16">
        <v>88.8</v>
      </c>
      <c r="F21" s="16" t="s">
        <v>68</v>
      </c>
      <c r="G21" s="16">
        <v>90.7</v>
      </c>
      <c r="H21" s="16" t="s">
        <v>68</v>
      </c>
      <c r="I21" s="16" t="s">
        <v>68</v>
      </c>
      <c r="AI21" s="25"/>
    </row>
    <row r="22" spans="1:35" x14ac:dyDescent="0.25">
      <c r="A22" s="4">
        <v>18</v>
      </c>
      <c r="B22" s="16">
        <v>91.3</v>
      </c>
      <c r="C22" s="16">
        <v>88.5</v>
      </c>
      <c r="D22" s="16">
        <v>89.5</v>
      </c>
      <c r="E22" s="16">
        <v>88.3</v>
      </c>
      <c r="F22" s="16" t="s">
        <v>68</v>
      </c>
      <c r="G22" s="16">
        <v>91</v>
      </c>
      <c r="H22" s="16" t="s">
        <v>68</v>
      </c>
      <c r="I22" s="16" t="s">
        <v>68</v>
      </c>
      <c r="AI22" s="25"/>
    </row>
    <row r="23" spans="1:35" x14ac:dyDescent="0.25">
      <c r="A23" s="4">
        <v>19</v>
      </c>
      <c r="B23" s="16">
        <v>91.2</v>
      </c>
      <c r="C23" s="16" t="s">
        <v>68</v>
      </c>
      <c r="D23" s="16" t="s">
        <v>68</v>
      </c>
      <c r="E23" s="16" t="s">
        <v>68</v>
      </c>
      <c r="F23" s="16" t="s">
        <v>68</v>
      </c>
      <c r="G23" s="16" t="s">
        <v>68</v>
      </c>
      <c r="H23" s="16" t="s">
        <v>68</v>
      </c>
      <c r="I23" s="16" t="s">
        <v>68</v>
      </c>
      <c r="AI23" s="25"/>
    </row>
    <row r="24" spans="1:35" x14ac:dyDescent="0.25">
      <c r="A24" s="4">
        <v>20</v>
      </c>
      <c r="B24" s="16">
        <v>90.4</v>
      </c>
      <c r="C24" s="16" t="s">
        <v>68</v>
      </c>
      <c r="D24" s="16" t="s">
        <v>68</v>
      </c>
      <c r="E24" s="16" t="s">
        <v>68</v>
      </c>
      <c r="F24" s="16" t="s">
        <v>68</v>
      </c>
      <c r="G24" s="16" t="s">
        <v>68</v>
      </c>
      <c r="H24" s="16" t="s">
        <v>68</v>
      </c>
      <c r="I24" s="16" t="s">
        <v>68</v>
      </c>
      <c r="AI24" s="25"/>
    </row>
    <row r="25" spans="1:35" x14ac:dyDescent="0.25">
      <c r="A25" s="4">
        <v>21</v>
      </c>
      <c r="B25" s="16">
        <v>88.7</v>
      </c>
      <c r="C25" s="16" t="s">
        <v>68</v>
      </c>
      <c r="D25" s="16" t="s">
        <v>68</v>
      </c>
      <c r="E25" s="16" t="s">
        <v>68</v>
      </c>
      <c r="F25" s="16" t="s">
        <v>68</v>
      </c>
      <c r="G25" s="16" t="s">
        <v>68</v>
      </c>
      <c r="H25" s="16" t="s">
        <v>68</v>
      </c>
      <c r="I25" s="16" t="s">
        <v>68</v>
      </c>
      <c r="AI25" s="25"/>
    </row>
    <row r="26" spans="1:35" x14ac:dyDescent="0.25">
      <c r="A26" s="4">
        <v>22</v>
      </c>
      <c r="B26" s="16">
        <v>91.8</v>
      </c>
      <c r="C26" s="16">
        <v>88.8</v>
      </c>
      <c r="D26" s="16">
        <v>88.9</v>
      </c>
      <c r="E26" s="16">
        <v>88.5</v>
      </c>
      <c r="F26" s="16">
        <v>89.3</v>
      </c>
      <c r="G26" s="16">
        <v>95</v>
      </c>
      <c r="H26" s="16">
        <v>96</v>
      </c>
      <c r="I26" s="16">
        <v>92</v>
      </c>
      <c r="AI26" s="25"/>
    </row>
    <row r="27" spans="1:35" x14ac:dyDescent="0.25">
      <c r="A27" s="4">
        <v>23</v>
      </c>
      <c r="B27" s="16">
        <v>93</v>
      </c>
      <c r="C27" s="16">
        <v>88.8</v>
      </c>
      <c r="D27" s="16">
        <v>88.5</v>
      </c>
      <c r="E27" s="16">
        <v>88.6</v>
      </c>
      <c r="F27" s="16">
        <v>88.8</v>
      </c>
      <c r="G27" s="16">
        <v>94.3</v>
      </c>
      <c r="H27" s="16">
        <v>96.5</v>
      </c>
      <c r="I27" s="16">
        <v>91.9</v>
      </c>
      <c r="AI27" s="25"/>
    </row>
    <row r="28" spans="1:35" x14ac:dyDescent="0.25">
      <c r="A28" s="4">
        <v>24</v>
      </c>
      <c r="B28" s="16">
        <v>88.1</v>
      </c>
      <c r="C28" s="16">
        <v>89.5</v>
      </c>
      <c r="D28" s="16">
        <v>89.6</v>
      </c>
      <c r="E28" s="16">
        <v>88.2</v>
      </c>
      <c r="F28" s="16">
        <v>88.5</v>
      </c>
      <c r="G28" s="16">
        <v>93.8</v>
      </c>
      <c r="H28" s="16" t="s">
        <v>68</v>
      </c>
      <c r="I28" s="16">
        <v>91.4</v>
      </c>
      <c r="AI28" s="25"/>
    </row>
    <row r="29" spans="1:35" x14ac:dyDescent="0.25">
      <c r="AI29" s="25"/>
    </row>
    <row r="30" spans="1:35" x14ac:dyDescent="0.25">
      <c r="AI30" s="25"/>
    </row>
    <row r="31" spans="1:35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6"/>
    </row>
    <row r="32" spans="1:35" x14ac:dyDescent="0.25">
      <c r="AI32" s="25"/>
    </row>
    <row r="33" spans="1:35" ht="16.5" thickBot="1" x14ac:dyDescent="0.3">
      <c r="A33" s="68" t="s">
        <v>84</v>
      </c>
      <c r="B33" s="68"/>
      <c r="C33" s="68"/>
      <c r="D33" s="68"/>
      <c r="E33" s="68"/>
      <c r="F33" s="68"/>
      <c r="G33" s="68"/>
      <c r="H33" s="68"/>
      <c r="I33" s="68"/>
      <c r="AI33" s="25"/>
    </row>
    <row r="34" spans="1:35" ht="15.75" thickBot="1" x14ac:dyDescent="0.3">
      <c r="A34" s="47" t="s">
        <v>66</v>
      </c>
      <c r="B34" s="47" t="s">
        <v>67</v>
      </c>
      <c r="C34" s="47"/>
      <c r="D34" s="47"/>
      <c r="E34" s="47"/>
      <c r="F34" s="47"/>
      <c r="G34" s="47"/>
      <c r="H34" s="47"/>
      <c r="I34" s="47"/>
      <c r="K34" s="62" t="s">
        <v>70</v>
      </c>
      <c r="L34" s="64" t="s">
        <v>71</v>
      </c>
      <c r="M34" s="66" t="s">
        <v>72</v>
      </c>
      <c r="N34" s="66"/>
      <c r="O34" s="66"/>
      <c r="P34" s="66"/>
      <c r="Q34" s="66"/>
      <c r="R34" s="66"/>
      <c r="S34" s="66"/>
      <c r="T34" s="66"/>
      <c r="U34" s="66"/>
      <c r="V34" s="67"/>
      <c r="AI34" s="25"/>
    </row>
    <row r="35" spans="1:35" ht="15.75" thickBot="1" x14ac:dyDescent="0.3">
      <c r="A35" s="47"/>
      <c r="B35" s="4" t="s">
        <v>58</v>
      </c>
      <c r="C35" s="4" t="s">
        <v>59</v>
      </c>
      <c r="D35" s="4" t="s">
        <v>60</v>
      </c>
      <c r="E35" s="4" t="s">
        <v>61</v>
      </c>
      <c r="F35" s="4" t="s">
        <v>62</v>
      </c>
      <c r="G35" s="4" t="s">
        <v>63</v>
      </c>
      <c r="H35" s="4" t="s">
        <v>64</v>
      </c>
      <c r="I35" s="4" t="s">
        <v>65</v>
      </c>
      <c r="K35" s="63"/>
      <c r="L35" s="65"/>
      <c r="M35" s="17" t="s">
        <v>73</v>
      </c>
      <c r="N35" s="18">
        <v>63</v>
      </c>
      <c r="O35" s="18">
        <v>125</v>
      </c>
      <c r="P35" s="18">
        <v>250</v>
      </c>
      <c r="Q35" s="18">
        <v>500</v>
      </c>
      <c r="R35" s="18" t="s">
        <v>74</v>
      </c>
      <c r="S35" s="18" t="s">
        <v>75</v>
      </c>
      <c r="T35" s="18" t="s">
        <v>76</v>
      </c>
      <c r="U35" s="18" t="s">
        <v>77</v>
      </c>
      <c r="V35" s="18" t="s">
        <v>78</v>
      </c>
      <c r="AI35" s="25"/>
    </row>
    <row r="36" spans="1:35" ht="15.75" thickBot="1" x14ac:dyDescent="0.3">
      <c r="A36" s="4">
        <v>1</v>
      </c>
      <c r="B36" s="16"/>
      <c r="C36" s="16"/>
      <c r="D36" s="16"/>
      <c r="E36" s="16"/>
      <c r="F36" s="16"/>
      <c r="G36" s="16"/>
      <c r="H36" s="16"/>
      <c r="I36" s="16"/>
      <c r="K36" s="19" t="s">
        <v>58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AI36" s="25"/>
    </row>
    <row r="37" spans="1:35" ht="16.5" thickBot="1" x14ac:dyDescent="0.3">
      <c r="A37" s="4">
        <v>2</v>
      </c>
      <c r="B37" s="22"/>
      <c r="C37" s="16"/>
      <c r="D37" s="16"/>
      <c r="E37" s="16"/>
      <c r="F37" s="16"/>
      <c r="G37" s="16"/>
      <c r="H37" s="16"/>
      <c r="I37" s="16"/>
      <c r="K37" s="19" t="s">
        <v>59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AI37" s="25"/>
    </row>
    <row r="38" spans="1:35" ht="15.75" thickBot="1" x14ac:dyDescent="0.3">
      <c r="A38" s="4">
        <v>3</v>
      </c>
      <c r="B38" s="16"/>
      <c r="C38" s="16"/>
      <c r="D38" s="16"/>
      <c r="E38" s="16"/>
      <c r="F38" s="16"/>
      <c r="G38" s="16"/>
      <c r="H38" s="16"/>
      <c r="I38" s="16"/>
      <c r="K38" s="19" t="s">
        <v>79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AI38" s="25"/>
    </row>
    <row r="39" spans="1:35" ht="15.75" thickBot="1" x14ac:dyDescent="0.3">
      <c r="A39" s="4">
        <v>4</v>
      </c>
      <c r="B39" s="16"/>
      <c r="C39" s="16"/>
      <c r="D39" s="16"/>
      <c r="E39" s="16"/>
      <c r="F39" s="16"/>
      <c r="G39" s="16"/>
      <c r="H39" s="16"/>
      <c r="I39" s="16"/>
      <c r="K39" s="19" t="s">
        <v>61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AI39" s="25"/>
    </row>
    <row r="40" spans="1:35" ht="15.75" thickBot="1" x14ac:dyDescent="0.3">
      <c r="A40" s="4">
        <v>5</v>
      </c>
      <c r="B40" s="16"/>
      <c r="C40" s="16"/>
      <c r="D40" s="16"/>
      <c r="E40" s="16"/>
      <c r="F40" s="16"/>
      <c r="G40" s="16"/>
      <c r="H40" s="16"/>
      <c r="I40" s="16"/>
      <c r="K40" s="19" t="s">
        <v>62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AI40" s="25"/>
    </row>
    <row r="41" spans="1:35" ht="15.75" thickBot="1" x14ac:dyDescent="0.3">
      <c r="A41" s="4">
        <v>6</v>
      </c>
      <c r="B41" s="16"/>
      <c r="C41" s="16"/>
      <c r="D41" s="16"/>
      <c r="E41" s="16"/>
      <c r="F41" s="16"/>
      <c r="G41" s="16"/>
      <c r="H41" s="16"/>
      <c r="I41" s="16"/>
      <c r="K41" s="19" t="s">
        <v>80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AI41" s="25"/>
    </row>
    <row r="42" spans="1:35" ht="15.75" thickBot="1" x14ac:dyDescent="0.3">
      <c r="A42" s="4">
        <v>7</v>
      </c>
      <c r="B42" s="16"/>
      <c r="C42" s="16"/>
      <c r="D42" s="16"/>
      <c r="E42" s="16"/>
      <c r="F42" s="16"/>
      <c r="G42" s="16"/>
      <c r="H42" s="16"/>
      <c r="I42" s="16"/>
      <c r="K42" s="19" t="s">
        <v>81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AI42" s="25"/>
    </row>
    <row r="43" spans="1:35" ht="15.75" thickBot="1" x14ac:dyDescent="0.3">
      <c r="A43" s="4">
        <v>8</v>
      </c>
      <c r="B43" s="16"/>
      <c r="C43" s="16"/>
      <c r="D43" s="16"/>
      <c r="E43" s="16"/>
      <c r="F43" s="16"/>
      <c r="G43" s="16"/>
      <c r="H43" s="16"/>
      <c r="I43" s="16"/>
      <c r="K43" s="19" t="s">
        <v>82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AI43" s="25"/>
    </row>
    <row r="44" spans="1:35" x14ac:dyDescent="0.25">
      <c r="A44" s="4">
        <v>9</v>
      </c>
      <c r="B44" s="16"/>
      <c r="C44" s="16"/>
      <c r="D44" s="16"/>
      <c r="E44" s="16"/>
      <c r="F44" s="16"/>
      <c r="G44" s="16"/>
      <c r="H44" s="16"/>
      <c r="I44" s="16"/>
      <c r="AI44" s="25"/>
    </row>
    <row r="45" spans="1:35" x14ac:dyDescent="0.25">
      <c r="A45" s="4">
        <v>10</v>
      </c>
      <c r="B45" s="16"/>
      <c r="C45" s="16"/>
      <c r="D45" s="16"/>
      <c r="E45" s="16"/>
      <c r="F45" s="16"/>
      <c r="G45" s="16"/>
      <c r="H45" s="16"/>
      <c r="I45" s="16"/>
      <c r="AI45" s="25"/>
    </row>
    <row r="46" spans="1:35" x14ac:dyDescent="0.25">
      <c r="A46" s="4">
        <v>11</v>
      </c>
      <c r="B46" s="16"/>
      <c r="C46" s="16"/>
      <c r="D46" s="16"/>
      <c r="E46" s="16"/>
      <c r="F46" s="16"/>
      <c r="G46" s="16"/>
      <c r="H46" s="16"/>
      <c r="I46" s="16"/>
      <c r="AI46" s="25"/>
    </row>
    <row r="47" spans="1:35" x14ac:dyDescent="0.25">
      <c r="A47" s="4">
        <v>12</v>
      </c>
      <c r="B47" s="16"/>
      <c r="C47" s="16"/>
      <c r="D47" s="16"/>
      <c r="E47" s="16"/>
      <c r="F47" s="16"/>
      <c r="G47" s="16"/>
      <c r="H47" s="16"/>
      <c r="I47" s="16"/>
      <c r="AI47" s="25"/>
    </row>
    <row r="48" spans="1:35" x14ac:dyDescent="0.25">
      <c r="A48" s="4">
        <v>13</v>
      </c>
      <c r="B48" s="16"/>
      <c r="C48" s="16"/>
      <c r="D48" s="16"/>
      <c r="E48" s="16"/>
      <c r="F48" s="16"/>
      <c r="G48" s="16"/>
      <c r="H48" s="16"/>
      <c r="I48" s="16"/>
      <c r="AI48" s="25"/>
    </row>
    <row r="49" spans="1:35" x14ac:dyDescent="0.25">
      <c r="A49" s="4">
        <v>14</v>
      </c>
      <c r="B49" s="16"/>
      <c r="C49" s="16"/>
      <c r="D49" s="16"/>
      <c r="E49" s="16"/>
      <c r="F49" s="16"/>
      <c r="G49" s="16"/>
      <c r="H49" s="16"/>
      <c r="I49" s="16"/>
      <c r="AI49" s="25"/>
    </row>
    <row r="50" spans="1:35" x14ac:dyDescent="0.25">
      <c r="A50" s="4">
        <v>15</v>
      </c>
      <c r="B50" s="16"/>
      <c r="C50" s="16"/>
      <c r="D50" s="16"/>
      <c r="E50" s="16"/>
      <c r="F50" s="16"/>
      <c r="G50" s="16"/>
      <c r="H50" s="16"/>
      <c r="I50" s="16"/>
      <c r="AI50" s="25"/>
    </row>
    <row r="51" spans="1:35" x14ac:dyDescent="0.25">
      <c r="A51" s="4">
        <v>16</v>
      </c>
      <c r="B51" s="16"/>
      <c r="C51" s="16"/>
      <c r="D51" s="16"/>
      <c r="E51" s="16"/>
      <c r="F51" s="16"/>
      <c r="G51" s="16"/>
      <c r="H51" s="16"/>
      <c r="I51" s="16"/>
      <c r="AI51" s="25"/>
    </row>
    <row r="52" spans="1:35" x14ac:dyDescent="0.25">
      <c r="A52" s="4">
        <v>17</v>
      </c>
      <c r="B52" s="16"/>
      <c r="C52" s="16"/>
      <c r="D52" s="16"/>
      <c r="E52" s="16"/>
      <c r="F52" s="16"/>
      <c r="G52" s="16"/>
      <c r="H52" s="16"/>
      <c r="I52" s="16"/>
      <c r="AI52" s="25"/>
    </row>
    <row r="53" spans="1:35" x14ac:dyDescent="0.25">
      <c r="A53" s="4">
        <v>18</v>
      </c>
      <c r="B53" s="16"/>
      <c r="C53" s="16"/>
      <c r="D53" s="16"/>
      <c r="E53" s="16"/>
      <c r="F53" s="16"/>
      <c r="G53" s="16"/>
      <c r="H53" s="16"/>
      <c r="I53" s="16"/>
      <c r="AI53" s="25"/>
    </row>
    <row r="54" spans="1:35" x14ac:dyDescent="0.25">
      <c r="A54" s="4">
        <v>19</v>
      </c>
      <c r="B54" s="16"/>
      <c r="C54" s="16"/>
      <c r="D54" s="16"/>
      <c r="E54" s="16"/>
      <c r="F54" s="16"/>
      <c r="G54" s="16"/>
      <c r="H54" s="16"/>
      <c r="I54" s="16"/>
      <c r="AI54" s="25"/>
    </row>
    <row r="55" spans="1:35" x14ac:dyDescent="0.25">
      <c r="A55" s="4">
        <v>20</v>
      </c>
      <c r="B55" s="16"/>
      <c r="C55" s="16"/>
      <c r="D55" s="16"/>
      <c r="E55" s="16"/>
      <c r="F55" s="16"/>
      <c r="G55" s="16"/>
      <c r="H55" s="16"/>
      <c r="I55" s="16"/>
      <c r="AI55" s="25"/>
    </row>
    <row r="56" spans="1:35" x14ac:dyDescent="0.25">
      <c r="A56" s="4">
        <v>21</v>
      </c>
      <c r="B56" s="16"/>
      <c r="C56" s="16"/>
      <c r="D56" s="16"/>
      <c r="E56" s="16"/>
      <c r="F56" s="16"/>
      <c r="G56" s="16"/>
      <c r="H56" s="16"/>
      <c r="I56" s="16"/>
      <c r="AI56" s="25"/>
    </row>
    <row r="57" spans="1:35" x14ac:dyDescent="0.25">
      <c r="A57" s="4">
        <v>22</v>
      </c>
      <c r="B57" s="16"/>
      <c r="C57" s="16"/>
      <c r="D57" s="16"/>
      <c r="E57" s="16"/>
      <c r="F57" s="16"/>
      <c r="G57" s="16"/>
      <c r="H57" s="16"/>
      <c r="I57" s="16"/>
      <c r="AI57" s="25"/>
    </row>
    <row r="58" spans="1:35" x14ac:dyDescent="0.25">
      <c r="A58" s="4">
        <v>23</v>
      </c>
      <c r="B58" s="16"/>
      <c r="C58" s="16"/>
      <c r="D58" s="16"/>
      <c r="E58" s="16"/>
      <c r="F58" s="16"/>
      <c r="G58" s="16"/>
      <c r="H58" s="16"/>
      <c r="I58" s="16"/>
      <c r="AI58" s="25"/>
    </row>
    <row r="59" spans="1:35" x14ac:dyDescent="0.25">
      <c r="A59" s="4">
        <v>24</v>
      </c>
      <c r="B59" s="16"/>
      <c r="C59" s="16"/>
      <c r="D59" s="16"/>
      <c r="E59" s="16"/>
      <c r="F59" s="16"/>
      <c r="G59" s="16"/>
      <c r="H59" s="16"/>
      <c r="I59" s="16"/>
      <c r="AI59" s="25"/>
    </row>
    <row r="60" spans="1:35" x14ac:dyDescent="0.25">
      <c r="AI60" s="25"/>
    </row>
    <row r="61" spans="1:35" x14ac:dyDescent="0.25">
      <c r="AI61" s="25"/>
    </row>
    <row r="62" spans="1:35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6"/>
    </row>
    <row r="63" spans="1:35" x14ac:dyDescent="0.25">
      <c r="AI63" s="25"/>
    </row>
    <row r="64" spans="1:35" x14ac:dyDescent="0.25">
      <c r="AI64" s="25"/>
    </row>
    <row r="65" spans="1:35" ht="16.5" thickBot="1" x14ac:dyDescent="0.3">
      <c r="A65" s="68" t="s">
        <v>85</v>
      </c>
      <c r="B65" s="68"/>
      <c r="C65" s="68"/>
      <c r="D65" s="68"/>
      <c r="E65" s="68"/>
      <c r="F65" s="68"/>
      <c r="G65" s="68"/>
      <c r="H65" s="68"/>
      <c r="I65" s="68"/>
      <c r="AI65" s="25"/>
    </row>
    <row r="66" spans="1:35" ht="15.75" thickBot="1" x14ac:dyDescent="0.3">
      <c r="A66" s="47" t="s">
        <v>66</v>
      </c>
      <c r="B66" s="47" t="s">
        <v>67</v>
      </c>
      <c r="C66" s="47"/>
      <c r="D66" s="47"/>
      <c r="E66" s="47"/>
      <c r="F66" s="47"/>
      <c r="G66" s="47"/>
      <c r="H66" s="47"/>
      <c r="I66" s="47"/>
      <c r="K66" s="62" t="s">
        <v>70</v>
      </c>
      <c r="L66" s="64" t="s">
        <v>71</v>
      </c>
      <c r="M66" s="66" t="s">
        <v>72</v>
      </c>
      <c r="N66" s="66"/>
      <c r="O66" s="66"/>
      <c r="P66" s="66"/>
      <c r="Q66" s="66"/>
      <c r="R66" s="66"/>
      <c r="S66" s="66"/>
      <c r="T66" s="66"/>
      <c r="U66" s="66"/>
      <c r="V66" s="67"/>
      <c r="AI66" s="25"/>
    </row>
    <row r="67" spans="1:35" ht="15.75" thickBot="1" x14ac:dyDescent="0.3">
      <c r="A67" s="47"/>
      <c r="B67" s="4" t="s">
        <v>58</v>
      </c>
      <c r="C67" s="4" t="s">
        <v>59</v>
      </c>
      <c r="D67" s="4" t="s">
        <v>60</v>
      </c>
      <c r="E67" s="4" t="s">
        <v>61</v>
      </c>
      <c r="F67" s="4" t="s">
        <v>62</v>
      </c>
      <c r="G67" s="4" t="s">
        <v>63</v>
      </c>
      <c r="H67" s="4" t="s">
        <v>64</v>
      </c>
      <c r="I67" s="4" t="s">
        <v>65</v>
      </c>
      <c r="K67" s="63"/>
      <c r="L67" s="65"/>
      <c r="M67" s="17" t="s">
        <v>73</v>
      </c>
      <c r="N67" s="18">
        <v>63</v>
      </c>
      <c r="O67" s="18">
        <v>125</v>
      </c>
      <c r="P67" s="18">
        <v>250</v>
      </c>
      <c r="Q67" s="18">
        <v>500</v>
      </c>
      <c r="R67" s="18" t="s">
        <v>74</v>
      </c>
      <c r="S67" s="18" t="s">
        <v>75</v>
      </c>
      <c r="T67" s="18" t="s">
        <v>76</v>
      </c>
      <c r="U67" s="18" t="s">
        <v>77</v>
      </c>
      <c r="V67" s="18" t="s">
        <v>78</v>
      </c>
      <c r="AI67" s="25"/>
    </row>
    <row r="68" spans="1:35" ht="15.75" thickBot="1" x14ac:dyDescent="0.3">
      <c r="A68" s="4">
        <v>1</v>
      </c>
      <c r="B68" s="16"/>
      <c r="C68" s="16"/>
      <c r="D68" s="16"/>
      <c r="E68" s="16"/>
      <c r="F68" s="16"/>
      <c r="G68" s="16"/>
      <c r="H68" s="16"/>
      <c r="I68" s="16"/>
      <c r="K68" s="19" t="s">
        <v>58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AI68" s="25"/>
    </row>
    <row r="69" spans="1:35" ht="16.5" thickBot="1" x14ac:dyDescent="0.3">
      <c r="A69" s="4">
        <v>2</v>
      </c>
      <c r="B69" s="22"/>
      <c r="C69" s="16"/>
      <c r="D69" s="16"/>
      <c r="E69" s="16"/>
      <c r="F69" s="16"/>
      <c r="G69" s="16"/>
      <c r="H69" s="16"/>
      <c r="I69" s="16"/>
      <c r="K69" s="19" t="s">
        <v>59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AI69" s="25"/>
    </row>
    <row r="70" spans="1:35" ht="15.75" thickBot="1" x14ac:dyDescent="0.3">
      <c r="A70" s="4">
        <v>3</v>
      </c>
      <c r="B70" s="16"/>
      <c r="C70" s="16"/>
      <c r="D70" s="16"/>
      <c r="E70" s="16"/>
      <c r="F70" s="16"/>
      <c r="G70" s="16"/>
      <c r="H70" s="16"/>
      <c r="I70" s="16"/>
      <c r="K70" s="19" t="s">
        <v>79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AI70" s="25"/>
    </row>
    <row r="71" spans="1:35" ht="15.75" thickBot="1" x14ac:dyDescent="0.3">
      <c r="A71" s="4">
        <v>4</v>
      </c>
      <c r="B71" s="16"/>
      <c r="C71" s="16"/>
      <c r="D71" s="16"/>
      <c r="E71" s="16"/>
      <c r="F71" s="16"/>
      <c r="G71" s="16"/>
      <c r="H71" s="16"/>
      <c r="I71" s="16"/>
      <c r="K71" s="19" t="s">
        <v>61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AI71" s="25"/>
    </row>
    <row r="72" spans="1:35" ht="15.75" thickBot="1" x14ac:dyDescent="0.3">
      <c r="A72" s="4">
        <v>5</v>
      </c>
      <c r="B72" s="16"/>
      <c r="C72" s="16"/>
      <c r="D72" s="16"/>
      <c r="E72" s="16"/>
      <c r="F72" s="16"/>
      <c r="G72" s="16"/>
      <c r="H72" s="16"/>
      <c r="I72" s="16"/>
      <c r="K72" s="19" t="s">
        <v>62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AI72" s="25"/>
    </row>
    <row r="73" spans="1:35" ht="15.75" thickBot="1" x14ac:dyDescent="0.3">
      <c r="A73" s="4">
        <v>6</v>
      </c>
      <c r="B73" s="16"/>
      <c r="C73" s="16"/>
      <c r="D73" s="16"/>
      <c r="E73" s="16"/>
      <c r="F73" s="16"/>
      <c r="G73" s="16"/>
      <c r="H73" s="16"/>
      <c r="I73" s="16"/>
      <c r="K73" s="19" t="s">
        <v>80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AI73" s="25"/>
    </row>
    <row r="74" spans="1:35" ht="15.75" thickBot="1" x14ac:dyDescent="0.3">
      <c r="A74" s="4">
        <v>7</v>
      </c>
      <c r="B74" s="16"/>
      <c r="C74" s="16"/>
      <c r="D74" s="16"/>
      <c r="E74" s="16"/>
      <c r="F74" s="16"/>
      <c r="G74" s="16"/>
      <c r="H74" s="16"/>
      <c r="I74" s="16"/>
      <c r="K74" s="19" t="s">
        <v>81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AI74" s="25"/>
    </row>
    <row r="75" spans="1:35" ht="15.75" thickBot="1" x14ac:dyDescent="0.3">
      <c r="A75" s="4">
        <v>8</v>
      </c>
      <c r="B75" s="16"/>
      <c r="C75" s="16"/>
      <c r="D75" s="16"/>
      <c r="E75" s="16"/>
      <c r="F75" s="16"/>
      <c r="G75" s="16"/>
      <c r="H75" s="16"/>
      <c r="I75" s="16"/>
      <c r="K75" s="19" t="s">
        <v>82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AI75" s="25"/>
    </row>
    <row r="76" spans="1:35" x14ac:dyDescent="0.25">
      <c r="A76" s="4">
        <v>9</v>
      </c>
      <c r="B76" s="16"/>
      <c r="C76" s="16"/>
      <c r="D76" s="16"/>
      <c r="E76" s="16"/>
      <c r="F76" s="16"/>
      <c r="G76" s="16"/>
      <c r="H76" s="16"/>
      <c r="I76" s="16"/>
      <c r="AI76" s="25"/>
    </row>
    <row r="77" spans="1:35" x14ac:dyDescent="0.25">
      <c r="A77" s="4">
        <v>10</v>
      </c>
      <c r="B77" s="16"/>
      <c r="C77" s="16"/>
      <c r="D77" s="16"/>
      <c r="E77" s="16"/>
      <c r="F77" s="16"/>
      <c r="G77" s="16"/>
      <c r="H77" s="16"/>
      <c r="I77" s="16"/>
      <c r="AI77" s="25"/>
    </row>
    <row r="78" spans="1:35" x14ac:dyDescent="0.25">
      <c r="A78" s="4">
        <v>11</v>
      </c>
      <c r="B78" s="16"/>
      <c r="C78" s="16"/>
      <c r="D78" s="16"/>
      <c r="E78" s="16"/>
      <c r="F78" s="16"/>
      <c r="G78" s="16"/>
      <c r="H78" s="16"/>
      <c r="I78" s="16"/>
      <c r="AI78" s="25"/>
    </row>
    <row r="79" spans="1:35" x14ac:dyDescent="0.25">
      <c r="A79" s="4">
        <v>12</v>
      </c>
      <c r="B79" s="16"/>
      <c r="C79" s="16"/>
      <c r="D79" s="16"/>
      <c r="E79" s="16"/>
      <c r="F79" s="16"/>
      <c r="G79" s="16"/>
      <c r="H79" s="16"/>
      <c r="I79" s="16"/>
      <c r="AI79" s="25"/>
    </row>
    <row r="80" spans="1:35" x14ac:dyDescent="0.25">
      <c r="A80" s="4">
        <v>13</v>
      </c>
      <c r="B80" s="16"/>
      <c r="C80" s="16"/>
      <c r="D80" s="16"/>
      <c r="E80" s="16"/>
      <c r="F80" s="16"/>
      <c r="G80" s="16"/>
      <c r="H80" s="16"/>
      <c r="I80" s="16"/>
      <c r="AI80" s="25"/>
    </row>
    <row r="81" spans="1:35" x14ac:dyDescent="0.25">
      <c r="A81" s="4">
        <v>14</v>
      </c>
      <c r="B81" s="16"/>
      <c r="C81" s="16"/>
      <c r="D81" s="16"/>
      <c r="E81" s="16"/>
      <c r="F81" s="16"/>
      <c r="G81" s="16"/>
      <c r="H81" s="16"/>
      <c r="I81" s="16"/>
      <c r="AI81" s="25"/>
    </row>
    <row r="82" spans="1:35" x14ac:dyDescent="0.25">
      <c r="A82" s="4">
        <v>15</v>
      </c>
      <c r="B82" s="16"/>
      <c r="C82" s="16"/>
      <c r="D82" s="16"/>
      <c r="E82" s="16"/>
      <c r="F82" s="16"/>
      <c r="G82" s="16"/>
      <c r="H82" s="16"/>
      <c r="I82" s="16"/>
      <c r="AI82" s="25"/>
    </row>
    <row r="83" spans="1:35" x14ac:dyDescent="0.25">
      <c r="A83" s="4">
        <v>16</v>
      </c>
      <c r="B83" s="16"/>
      <c r="C83" s="16"/>
      <c r="D83" s="16"/>
      <c r="E83" s="16"/>
      <c r="F83" s="16"/>
      <c r="G83" s="16"/>
      <c r="H83" s="16"/>
      <c r="I83" s="16"/>
      <c r="AI83" s="25"/>
    </row>
    <row r="84" spans="1:35" x14ac:dyDescent="0.25">
      <c r="A84" s="4">
        <v>17</v>
      </c>
      <c r="B84" s="16"/>
      <c r="C84" s="16"/>
      <c r="D84" s="16"/>
      <c r="E84" s="16"/>
      <c r="F84" s="16"/>
      <c r="G84" s="16"/>
      <c r="H84" s="16"/>
      <c r="I84" s="16"/>
      <c r="AI84" s="25"/>
    </row>
    <row r="85" spans="1:35" x14ac:dyDescent="0.25">
      <c r="A85" s="4">
        <v>18</v>
      </c>
      <c r="B85" s="16"/>
      <c r="C85" s="16"/>
      <c r="D85" s="16"/>
      <c r="E85" s="16"/>
      <c r="F85" s="16"/>
      <c r="G85" s="16"/>
      <c r="H85" s="16"/>
      <c r="I85" s="16"/>
      <c r="AI85" s="25"/>
    </row>
    <row r="86" spans="1:35" x14ac:dyDescent="0.25">
      <c r="A86" s="4">
        <v>19</v>
      </c>
      <c r="B86" s="16"/>
      <c r="C86" s="16"/>
      <c r="D86" s="16"/>
      <c r="E86" s="16"/>
      <c r="F86" s="16"/>
      <c r="G86" s="16"/>
      <c r="H86" s="16"/>
      <c r="I86" s="16"/>
      <c r="AI86" s="25"/>
    </row>
    <row r="87" spans="1:35" x14ac:dyDescent="0.25">
      <c r="A87" s="4">
        <v>20</v>
      </c>
      <c r="B87" s="16"/>
      <c r="C87" s="16"/>
      <c r="D87" s="16"/>
      <c r="E87" s="16"/>
      <c r="F87" s="16"/>
      <c r="G87" s="16"/>
      <c r="H87" s="16"/>
      <c r="I87" s="16"/>
      <c r="AI87" s="25"/>
    </row>
    <row r="88" spans="1:35" x14ac:dyDescent="0.25">
      <c r="A88" s="4">
        <v>21</v>
      </c>
      <c r="B88" s="16"/>
      <c r="C88" s="16"/>
      <c r="D88" s="16"/>
      <c r="E88" s="16"/>
      <c r="F88" s="16"/>
      <c r="G88" s="16"/>
      <c r="H88" s="16"/>
      <c r="I88" s="16"/>
      <c r="AI88" s="25"/>
    </row>
    <row r="89" spans="1:35" x14ac:dyDescent="0.25">
      <c r="A89" s="4">
        <v>22</v>
      </c>
      <c r="B89" s="16"/>
      <c r="C89" s="16"/>
      <c r="D89" s="16"/>
      <c r="E89" s="16"/>
      <c r="F89" s="16"/>
      <c r="G89" s="16"/>
      <c r="H89" s="16"/>
      <c r="I89" s="16"/>
      <c r="AI89" s="25"/>
    </row>
    <row r="90" spans="1:35" x14ac:dyDescent="0.25">
      <c r="A90" s="4">
        <v>23</v>
      </c>
      <c r="B90" s="16"/>
      <c r="C90" s="16"/>
      <c r="D90" s="16"/>
      <c r="E90" s="16"/>
      <c r="F90" s="16"/>
      <c r="G90" s="16"/>
      <c r="H90" s="16"/>
      <c r="I90" s="16"/>
      <c r="AI90" s="25"/>
    </row>
    <row r="91" spans="1:35" x14ac:dyDescent="0.25">
      <c r="A91" s="4">
        <v>24</v>
      </c>
      <c r="B91" s="16"/>
      <c r="C91" s="16"/>
      <c r="D91" s="16"/>
      <c r="E91" s="16"/>
      <c r="F91" s="16"/>
      <c r="G91" s="16"/>
      <c r="H91" s="16"/>
      <c r="I91" s="16"/>
      <c r="AI91" s="25"/>
    </row>
    <row r="92" spans="1:35" x14ac:dyDescent="0.25">
      <c r="AI92" s="25"/>
    </row>
    <row r="93" spans="1:35" x14ac:dyDescent="0.25">
      <c r="AI93" s="25"/>
    </row>
    <row r="94" spans="1:35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6"/>
    </row>
    <row r="95" spans="1:35" x14ac:dyDescent="0.25">
      <c r="AI95" s="25"/>
    </row>
    <row r="96" spans="1:35" ht="16.5" thickBot="1" x14ac:dyDescent="0.3">
      <c r="A96" s="68" t="s">
        <v>86</v>
      </c>
      <c r="B96" s="68"/>
      <c r="C96" s="68"/>
      <c r="D96" s="68"/>
      <c r="E96" s="68"/>
      <c r="F96" s="68"/>
      <c r="G96" s="68"/>
      <c r="H96" s="68"/>
      <c r="I96" s="68"/>
      <c r="AI96" s="25"/>
    </row>
    <row r="97" spans="1:35" ht="15.75" thickBot="1" x14ac:dyDescent="0.3">
      <c r="A97" s="47" t="s">
        <v>66</v>
      </c>
      <c r="B97" s="47" t="s">
        <v>67</v>
      </c>
      <c r="C97" s="47"/>
      <c r="D97" s="47"/>
      <c r="E97" s="47"/>
      <c r="F97" s="47"/>
      <c r="G97" s="47"/>
      <c r="H97" s="47"/>
      <c r="I97" s="47"/>
      <c r="K97" s="62" t="s">
        <v>70</v>
      </c>
      <c r="L97" s="64" t="s">
        <v>71</v>
      </c>
      <c r="M97" s="66" t="s">
        <v>72</v>
      </c>
      <c r="N97" s="66"/>
      <c r="O97" s="66"/>
      <c r="P97" s="66"/>
      <c r="Q97" s="66"/>
      <c r="R97" s="66"/>
      <c r="S97" s="66"/>
      <c r="T97" s="66"/>
      <c r="U97" s="66"/>
      <c r="V97" s="67"/>
      <c r="AI97" s="25"/>
    </row>
    <row r="98" spans="1:35" ht="15.75" thickBot="1" x14ac:dyDescent="0.3">
      <c r="A98" s="47"/>
      <c r="B98" s="4" t="s">
        <v>58</v>
      </c>
      <c r="C98" s="4" t="s">
        <v>59</v>
      </c>
      <c r="D98" s="4" t="s">
        <v>60</v>
      </c>
      <c r="E98" s="4" t="s">
        <v>61</v>
      </c>
      <c r="F98" s="4" t="s">
        <v>62</v>
      </c>
      <c r="G98" s="4" t="s">
        <v>63</v>
      </c>
      <c r="H98" s="4" t="s">
        <v>64</v>
      </c>
      <c r="I98" s="4" t="s">
        <v>65</v>
      </c>
      <c r="K98" s="63"/>
      <c r="L98" s="65"/>
      <c r="M98" s="17" t="s">
        <v>73</v>
      </c>
      <c r="N98" s="18">
        <v>63</v>
      </c>
      <c r="O98" s="18">
        <v>125</v>
      </c>
      <c r="P98" s="18">
        <v>250</v>
      </c>
      <c r="Q98" s="18">
        <v>500</v>
      </c>
      <c r="R98" s="18" t="s">
        <v>74</v>
      </c>
      <c r="S98" s="18" t="s">
        <v>75</v>
      </c>
      <c r="T98" s="18" t="s">
        <v>76</v>
      </c>
      <c r="U98" s="18" t="s">
        <v>77</v>
      </c>
      <c r="V98" s="18" t="s">
        <v>78</v>
      </c>
      <c r="AI98" s="25"/>
    </row>
    <row r="99" spans="1:35" ht="15.75" thickBot="1" x14ac:dyDescent="0.3">
      <c r="A99" s="4">
        <v>1</v>
      </c>
      <c r="B99" s="16"/>
      <c r="C99" s="16"/>
      <c r="D99" s="16"/>
      <c r="E99" s="16"/>
      <c r="F99" s="16"/>
      <c r="G99" s="16"/>
      <c r="H99" s="16"/>
      <c r="I99" s="16"/>
      <c r="K99" s="19" t="s">
        <v>58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AI99" s="25"/>
    </row>
    <row r="100" spans="1:35" ht="16.5" thickBot="1" x14ac:dyDescent="0.3">
      <c r="A100" s="4">
        <v>2</v>
      </c>
      <c r="B100" s="22"/>
      <c r="C100" s="16"/>
      <c r="D100" s="16"/>
      <c r="E100" s="16"/>
      <c r="F100" s="16"/>
      <c r="G100" s="16"/>
      <c r="H100" s="16"/>
      <c r="I100" s="16"/>
      <c r="K100" s="19" t="s">
        <v>59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AI100" s="25"/>
    </row>
    <row r="101" spans="1:35" ht="15.75" thickBot="1" x14ac:dyDescent="0.3">
      <c r="A101" s="4">
        <v>3</v>
      </c>
      <c r="B101" s="16"/>
      <c r="C101" s="16"/>
      <c r="D101" s="16"/>
      <c r="E101" s="16"/>
      <c r="F101" s="16"/>
      <c r="G101" s="16"/>
      <c r="H101" s="16"/>
      <c r="I101" s="16"/>
      <c r="K101" s="19" t="s">
        <v>79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AI101" s="25"/>
    </row>
    <row r="102" spans="1:35" ht="15.75" thickBot="1" x14ac:dyDescent="0.3">
      <c r="A102" s="4">
        <v>4</v>
      </c>
      <c r="B102" s="16"/>
      <c r="C102" s="16"/>
      <c r="D102" s="16"/>
      <c r="E102" s="16"/>
      <c r="F102" s="16"/>
      <c r="G102" s="16"/>
      <c r="H102" s="16"/>
      <c r="I102" s="16"/>
      <c r="K102" s="19" t="s">
        <v>61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AI102" s="25"/>
    </row>
    <row r="103" spans="1:35" ht="15.75" thickBot="1" x14ac:dyDescent="0.3">
      <c r="A103" s="4">
        <v>5</v>
      </c>
      <c r="B103" s="16"/>
      <c r="C103" s="16"/>
      <c r="D103" s="16"/>
      <c r="E103" s="16"/>
      <c r="F103" s="16"/>
      <c r="G103" s="16"/>
      <c r="H103" s="16"/>
      <c r="I103" s="16"/>
      <c r="K103" s="19" t="s">
        <v>62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AI103" s="25"/>
    </row>
    <row r="104" spans="1:35" ht="15.75" thickBot="1" x14ac:dyDescent="0.3">
      <c r="A104" s="4">
        <v>6</v>
      </c>
      <c r="B104" s="16"/>
      <c r="C104" s="16"/>
      <c r="D104" s="16"/>
      <c r="E104" s="16"/>
      <c r="F104" s="16"/>
      <c r="G104" s="16"/>
      <c r="H104" s="16"/>
      <c r="I104" s="16"/>
      <c r="K104" s="19" t="s">
        <v>80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AI104" s="25"/>
    </row>
    <row r="105" spans="1:35" ht="15.75" thickBot="1" x14ac:dyDescent="0.3">
      <c r="A105" s="4">
        <v>7</v>
      </c>
      <c r="B105" s="16"/>
      <c r="C105" s="16"/>
      <c r="D105" s="16"/>
      <c r="E105" s="16"/>
      <c r="F105" s="16"/>
      <c r="G105" s="16"/>
      <c r="H105" s="16"/>
      <c r="I105" s="16"/>
      <c r="K105" s="19" t="s">
        <v>81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AI105" s="25"/>
    </row>
    <row r="106" spans="1:35" ht="15.75" thickBot="1" x14ac:dyDescent="0.3">
      <c r="A106" s="4">
        <v>8</v>
      </c>
      <c r="B106" s="16"/>
      <c r="C106" s="16"/>
      <c r="D106" s="16"/>
      <c r="E106" s="16"/>
      <c r="F106" s="16"/>
      <c r="G106" s="16"/>
      <c r="H106" s="16"/>
      <c r="I106" s="16"/>
      <c r="K106" s="19" t="s">
        <v>82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AI106" s="25"/>
    </row>
    <row r="107" spans="1:35" x14ac:dyDescent="0.25">
      <c r="A107" s="4">
        <v>9</v>
      </c>
      <c r="B107" s="16"/>
      <c r="C107" s="16"/>
      <c r="D107" s="16"/>
      <c r="E107" s="16"/>
      <c r="F107" s="16"/>
      <c r="G107" s="16"/>
      <c r="H107" s="16"/>
      <c r="I107" s="16"/>
      <c r="AI107" s="25"/>
    </row>
    <row r="108" spans="1:35" x14ac:dyDescent="0.25">
      <c r="A108" s="4">
        <v>10</v>
      </c>
      <c r="B108" s="16"/>
      <c r="C108" s="16"/>
      <c r="D108" s="16"/>
      <c r="E108" s="16"/>
      <c r="F108" s="16"/>
      <c r="G108" s="16"/>
      <c r="H108" s="16"/>
      <c r="I108" s="16"/>
      <c r="AI108" s="25"/>
    </row>
    <row r="109" spans="1:35" x14ac:dyDescent="0.25">
      <c r="A109" s="4">
        <v>11</v>
      </c>
      <c r="B109" s="16"/>
      <c r="C109" s="16"/>
      <c r="D109" s="16"/>
      <c r="E109" s="16"/>
      <c r="F109" s="16"/>
      <c r="G109" s="16"/>
      <c r="H109" s="16"/>
      <c r="I109" s="16"/>
      <c r="AI109" s="25"/>
    </row>
    <row r="110" spans="1:35" x14ac:dyDescent="0.25">
      <c r="A110" s="4">
        <v>12</v>
      </c>
      <c r="B110" s="16"/>
      <c r="C110" s="16"/>
      <c r="D110" s="16"/>
      <c r="E110" s="16"/>
      <c r="F110" s="16"/>
      <c r="G110" s="16"/>
      <c r="H110" s="16"/>
      <c r="I110" s="16"/>
      <c r="AI110" s="25"/>
    </row>
    <row r="111" spans="1:35" x14ac:dyDescent="0.25">
      <c r="A111" s="4">
        <v>13</v>
      </c>
      <c r="B111" s="16"/>
      <c r="C111" s="16"/>
      <c r="D111" s="16"/>
      <c r="E111" s="16"/>
      <c r="F111" s="16"/>
      <c r="G111" s="16"/>
      <c r="H111" s="16"/>
      <c r="I111" s="16"/>
      <c r="AI111" s="25"/>
    </row>
    <row r="112" spans="1:35" x14ac:dyDescent="0.25">
      <c r="A112" s="4">
        <v>14</v>
      </c>
      <c r="B112" s="16"/>
      <c r="C112" s="16"/>
      <c r="D112" s="16"/>
      <c r="E112" s="16"/>
      <c r="F112" s="16"/>
      <c r="G112" s="16"/>
      <c r="H112" s="16"/>
      <c r="I112" s="16"/>
      <c r="AI112" s="25"/>
    </row>
    <row r="113" spans="1:35" x14ac:dyDescent="0.25">
      <c r="A113" s="4">
        <v>15</v>
      </c>
      <c r="B113" s="16"/>
      <c r="C113" s="16"/>
      <c r="D113" s="16"/>
      <c r="E113" s="16"/>
      <c r="F113" s="16"/>
      <c r="G113" s="16"/>
      <c r="H113" s="16"/>
      <c r="I113" s="16"/>
      <c r="AI113" s="25"/>
    </row>
    <row r="114" spans="1:35" x14ac:dyDescent="0.25">
      <c r="A114" s="4">
        <v>16</v>
      </c>
      <c r="B114" s="16"/>
      <c r="C114" s="16"/>
      <c r="D114" s="16"/>
      <c r="E114" s="16"/>
      <c r="F114" s="16"/>
      <c r="G114" s="16"/>
      <c r="H114" s="16"/>
      <c r="I114" s="16"/>
      <c r="AI114" s="25"/>
    </row>
    <row r="115" spans="1:35" x14ac:dyDescent="0.25">
      <c r="A115" s="4">
        <v>17</v>
      </c>
      <c r="B115" s="16"/>
      <c r="C115" s="16"/>
      <c r="D115" s="16"/>
      <c r="E115" s="16"/>
      <c r="F115" s="16"/>
      <c r="G115" s="16"/>
      <c r="H115" s="16"/>
      <c r="I115" s="16"/>
      <c r="AI115" s="25"/>
    </row>
    <row r="116" spans="1:35" x14ac:dyDescent="0.25">
      <c r="A116" s="4">
        <v>18</v>
      </c>
      <c r="B116" s="16"/>
      <c r="C116" s="16"/>
      <c r="D116" s="16"/>
      <c r="E116" s="16"/>
      <c r="F116" s="16"/>
      <c r="G116" s="16"/>
      <c r="H116" s="16"/>
      <c r="I116" s="16"/>
      <c r="AI116" s="25"/>
    </row>
    <row r="117" spans="1:35" x14ac:dyDescent="0.25">
      <c r="A117" s="4">
        <v>19</v>
      </c>
      <c r="B117" s="16"/>
      <c r="C117" s="16"/>
      <c r="D117" s="16"/>
      <c r="E117" s="16"/>
      <c r="F117" s="16"/>
      <c r="G117" s="16"/>
      <c r="H117" s="16"/>
      <c r="I117" s="16"/>
      <c r="AI117" s="25"/>
    </row>
    <row r="118" spans="1:35" x14ac:dyDescent="0.25">
      <c r="A118" s="4">
        <v>20</v>
      </c>
      <c r="B118" s="16"/>
      <c r="C118" s="16"/>
      <c r="D118" s="16"/>
      <c r="E118" s="16"/>
      <c r="F118" s="16"/>
      <c r="G118" s="16"/>
      <c r="H118" s="16"/>
      <c r="I118" s="16"/>
      <c r="AI118" s="25"/>
    </row>
    <row r="119" spans="1:35" x14ac:dyDescent="0.25">
      <c r="A119" s="4">
        <v>21</v>
      </c>
      <c r="B119" s="16"/>
      <c r="C119" s="16"/>
      <c r="D119" s="16"/>
      <c r="E119" s="16"/>
      <c r="F119" s="16"/>
      <c r="G119" s="16"/>
      <c r="H119" s="16"/>
      <c r="I119" s="16"/>
      <c r="AI119" s="25"/>
    </row>
    <row r="120" spans="1:35" x14ac:dyDescent="0.25">
      <c r="A120" s="4">
        <v>22</v>
      </c>
      <c r="B120" s="16"/>
      <c r="C120" s="16"/>
      <c r="D120" s="16"/>
      <c r="E120" s="16"/>
      <c r="F120" s="16"/>
      <c r="G120" s="16"/>
      <c r="H120" s="16"/>
      <c r="I120" s="16"/>
      <c r="AI120" s="25"/>
    </row>
    <row r="121" spans="1:35" x14ac:dyDescent="0.25">
      <c r="A121" s="4">
        <v>23</v>
      </c>
      <c r="B121" s="16"/>
      <c r="C121" s="16"/>
      <c r="D121" s="16"/>
      <c r="E121" s="16"/>
      <c r="F121" s="16"/>
      <c r="G121" s="16"/>
      <c r="H121" s="16"/>
      <c r="I121" s="16"/>
      <c r="AI121" s="25"/>
    </row>
    <row r="122" spans="1:35" x14ac:dyDescent="0.25">
      <c r="A122" s="4">
        <v>24</v>
      </c>
      <c r="B122" s="16"/>
      <c r="C122" s="16"/>
      <c r="D122" s="16"/>
      <c r="E122" s="16"/>
      <c r="F122" s="16"/>
      <c r="G122" s="16"/>
      <c r="H122" s="16"/>
      <c r="I122" s="16"/>
      <c r="AI122" s="25"/>
    </row>
    <row r="123" spans="1:35" x14ac:dyDescent="0.25">
      <c r="AI123" s="25"/>
    </row>
    <row r="124" spans="1:35" x14ac:dyDescent="0.25">
      <c r="AI124" s="25"/>
    </row>
    <row r="125" spans="1:3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6"/>
    </row>
    <row r="126" spans="1:35" x14ac:dyDescent="0.25">
      <c r="AI126" s="25"/>
    </row>
    <row r="127" spans="1:35" x14ac:dyDescent="0.25">
      <c r="AI127" s="25"/>
    </row>
    <row r="128" spans="1:35" ht="16.5" thickBot="1" x14ac:dyDescent="0.3">
      <c r="A128" s="68" t="s">
        <v>87</v>
      </c>
      <c r="B128" s="68"/>
      <c r="C128" s="68"/>
      <c r="D128" s="68"/>
      <c r="E128" s="68"/>
      <c r="F128" s="68"/>
      <c r="G128" s="68"/>
      <c r="H128" s="68"/>
      <c r="I128" s="68"/>
      <c r="AI128" s="25"/>
    </row>
    <row r="129" spans="1:35" ht="15.75" thickBot="1" x14ac:dyDescent="0.3">
      <c r="A129" s="47" t="s">
        <v>66</v>
      </c>
      <c r="B129" s="47" t="s">
        <v>67</v>
      </c>
      <c r="C129" s="47"/>
      <c r="D129" s="47"/>
      <c r="E129" s="47"/>
      <c r="F129" s="47"/>
      <c r="G129" s="47"/>
      <c r="H129" s="47"/>
      <c r="I129" s="47"/>
      <c r="K129" s="62" t="s">
        <v>70</v>
      </c>
      <c r="L129" s="64" t="s">
        <v>71</v>
      </c>
      <c r="M129" s="66" t="s">
        <v>72</v>
      </c>
      <c r="N129" s="66"/>
      <c r="O129" s="66"/>
      <c r="P129" s="66"/>
      <c r="Q129" s="66"/>
      <c r="R129" s="66"/>
      <c r="S129" s="66"/>
      <c r="T129" s="66"/>
      <c r="U129" s="66"/>
      <c r="V129" s="67"/>
      <c r="AI129" s="25"/>
    </row>
    <row r="130" spans="1:35" ht="15.75" thickBot="1" x14ac:dyDescent="0.3">
      <c r="A130" s="47"/>
      <c r="B130" s="4" t="s">
        <v>58</v>
      </c>
      <c r="C130" s="4" t="s">
        <v>59</v>
      </c>
      <c r="D130" s="4" t="s">
        <v>60</v>
      </c>
      <c r="E130" s="4" t="s">
        <v>61</v>
      </c>
      <c r="F130" s="4" t="s">
        <v>62</v>
      </c>
      <c r="G130" s="4" t="s">
        <v>63</v>
      </c>
      <c r="H130" s="4" t="s">
        <v>64</v>
      </c>
      <c r="I130" s="4" t="s">
        <v>65</v>
      </c>
      <c r="K130" s="63"/>
      <c r="L130" s="65"/>
      <c r="M130" s="17" t="s">
        <v>73</v>
      </c>
      <c r="N130" s="18">
        <v>63</v>
      </c>
      <c r="O130" s="18">
        <v>125</v>
      </c>
      <c r="P130" s="18">
        <v>250</v>
      </c>
      <c r="Q130" s="18">
        <v>500</v>
      </c>
      <c r="R130" s="18" t="s">
        <v>74</v>
      </c>
      <c r="S130" s="18" t="s">
        <v>75</v>
      </c>
      <c r="T130" s="18" t="s">
        <v>76</v>
      </c>
      <c r="U130" s="18" t="s">
        <v>77</v>
      </c>
      <c r="V130" s="18" t="s">
        <v>78</v>
      </c>
      <c r="AI130" s="25"/>
    </row>
    <row r="131" spans="1:35" ht="15.75" thickBot="1" x14ac:dyDescent="0.3">
      <c r="A131" s="4">
        <v>1</v>
      </c>
      <c r="B131" s="16"/>
      <c r="C131" s="16"/>
      <c r="D131" s="16"/>
      <c r="E131" s="16"/>
      <c r="F131" s="16"/>
      <c r="G131" s="16"/>
      <c r="H131" s="16"/>
      <c r="I131" s="16"/>
      <c r="K131" s="19" t="s">
        <v>58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AI131" s="25"/>
    </row>
    <row r="132" spans="1:35" ht="16.5" thickBot="1" x14ac:dyDescent="0.3">
      <c r="A132" s="4">
        <v>2</v>
      </c>
      <c r="B132" s="22"/>
      <c r="C132" s="16"/>
      <c r="D132" s="16"/>
      <c r="E132" s="16"/>
      <c r="F132" s="16"/>
      <c r="G132" s="16"/>
      <c r="H132" s="16"/>
      <c r="I132" s="16"/>
      <c r="K132" s="19" t="s">
        <v>59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AI132" s="25"/>
    </row>
    <row r="133" spans="1:35" ht="15.75" thickBot="1" x14ac:dyDescent="0.3">
      <c r="A133" s="4">
        <v>3</v>
      </c>
      <c r="B133" s="16"/>
      <c r="C133" s="16"/>
      <c r="D133" s="16"/>
      <c r="E133" s="16"/>
      <c r="F133" s="16"/>
      <c r="G133" s="16"/>
      <c r="H133" s="16"/>
      <c r="I133" s="16"/>
      <c r="K133" s="19" t="s">
        <v>79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AI133" s="25"/>
    </row>
    <row r="134" spans="1:35" ht="15.75" thickBot="1" x14ac:dyDescent="0.3">
      <c r="A134" s="4">
        <v>4</v>
      </c>
      <c r="B134" s="16"/>
      <c r="C134" s="16"/>
      <c r="D134" s="16"/>
      <c r="E134" s="16"/>
      <c r="F134" s="16"/>
      <c r="G134" s="16"/>
      <c r="H134" s="16"/>
      <c r="I134" s="16"/>
      <c r="K134" s="19" t="s">
        <v>61</v>
      </c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AI134" s="25"/>
    </row>
    <row r="135" spans="1:35" ht="15.75" thickBot="1" x14ac:dyDescent="0.3">
      <c r="A135" s="4">
        <v>5</v>
      </c>
      <c r="B135" s="16"/>
      <c r="C135" s="16"/>
      <c r="D135" s="16"/>
      <c r="E135" s="16"/>
      <c r="F135" s="16"/>
      <c r="G135" s="16"/>
      <c r="H135" s="16"/>
      <c r="I135" s="16"/>
      <c r="K135" s="19" t="s">
        <v>62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AI135" s="25"/>
    </row>
    <row r="136" spans="1:35" ht="15.75" thickBot="1" x14ac:dyDescent="0.3">
      <c r="A136" s="4">
        <v>6</v>
      </c>
      <c r="B136" s="16"/>
      <c r="C136" s="16"/>
      <c r="D136" s="16"/>
      <c r="E136" s="16"/>
      <c r="F136" s="16"/>
      <c r="G136" s="16"/>
      <c r="H136" s="16"/>
      <c r="I136" s="16"/>
      <c r="K136" s="19" t="s">
        <v>80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AI136" s="25"/>
    </row>
    <row r="137" spans="1:35" ht="15.75" thickBot="1" x14ac:dyDescent="0.3">
      <c r="A137" s="4">
        <v>7</v>
      </c>
      <c r="B137" s="16"/>
      <c r="C137" s="16"/>
      <c r="D137" s="16"/>
      <c r="E137" s="16"/>
      <c r="F137" s="16"/>
      <c r="G137" s="16"/>
      <c r="H137" s="16"/>
      <c r="I137" s="16"/>
      <c r="K137" s="19" t="s">
        <v>81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AI137" s="25"/>
    </row>
    <row r="138" spans="1:35" ht="15.75" thickBot="1" x14ac:dyDescent="0.3">
      <c r="A138" s="4">
        <v>8</v>
      </c>
      <c r="B138" s="16"/>
      <c r="C138" s="16"/>
      <c r="D138" s="16"/>
      <c r="E138" s="16"/>
      <c r="F138" s="16"/>
      <c r="G138" s="16"/>
      <c r="H138" s="16"/>
      <c r="I138" s="16"/>
      <c r="K138" s="19" t="s">
        <v>82</v>
      </c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AI138" s="25"/>
    </row>
    <row r="139" spans="1:35" x14ac:dyDescent="0.25">
      <c r="A139" s="4">
        <v>9</v>
      </c>
      <c r="B139" s="16"/>
      <c r="C139" s="16"/>
      <c r="D139" s="16"/>
      <c r="E139" s="16"/>
      <c r="F139" s="16"/>
      <c r="G139" s="16"/>
      <c r="H139" s="16"/>
      <c r="I139" s="16"/>
      <c r="AI139" s="25"/>
    </row>
    <row r="140" spans="1:35" x14ac:dyDescent="0.25">
      <c r="A140" s="4">
        <v>10</v>
      </c>
      <c r="B140" s="16"/>
      <c r="C140" s="16"/>
      <c r="D140" s="16"/>
      <c r="E140" s="16"/>
      <c r="F140" s="16"/>
      <c r="G140" s="16"/>
      <c r="H140" s="16"/>
      <c r="I140" s="16"/>
      <c r="AI140" s="25"/>
    </row>
    <row r="141" spans="1:35" x14ac:dyDescent="0.25">
      <c r="A141" s="4">
        <v>11</v>
      </c>
      <c r="B141" s="16"/>
      <c r="C141" s="16"/>
      <c r="D141" s="16"/>
      <c r="E141" s="16"/>
      <c r="F141" s="16"/>
      <c r="G141" s="16"/>
      <c r="H141" s="16"/>
      <c r="I141" s="16"/>
      <c r="AI141" s="25"/>
    </row>
    <row r="142" spans="1:35" x14ac:dyDescent="0.25">
      <c r="A142" s="4">
        <v>12</v>
      </c>
      <c r="B142" s="16"/>
      <c r="C142" s="16"/>
      <c r="D142" s="16"/>
      <c r="E142" s="16"/>
      <c r="F142" s="16"/>
      <c r="G142" s="16"/>
      <c r="H142" s="16"/>
      <c r="I142" s="16"/>
      <c r="AI142" s="25"/>
    </row>
    <row r="143" spans="1:35" x14ac:dyDescent="0.25">
      <c r="A143" s="4">
        <v>13</v>
      </c>
      <c r="B143" s="16"/>
      <c r="C143" s="16"/>
      <c r="D143" s="16"/>
      <c r="E143" s="16"/>
      <c r="F143" s="16"/>
      <c r="G143" s="16"/>
      <c r="H143" s="16"/>
      <c r="I143" s="16"/>
      <c r="AI143" s="25"/>
    </row>
    <row r="144" spans="1:35" x14ac:dyDescent="0.25">
      <c r="A144" s="4">
        <v>14</v>
      </c>
      <c r="B144" s="16"/>
      <c r="C144" s="16"/>
      <c r="D144" s="16"/>
      <c r="E144" s="16"/>
      <c r="F144" s="16"/>
      <c r="G144" s="16"/>
      <c r="H144" s="16"/>
      <c r="I144" s="16"/>
      <c r="AI144" s="25"/>
    </row>
    <row r="145" spans="1:35" x14ac:dyDescent="0.25">
      <c r="A145" s="4">
        <v>15</v>
      </c>
      <c r="B145" s="16"/>
      <c r="C145" s="16"/>
      <c r="D145" s="16"/>
      <c r="E145" s="16"/>
      <c r="F145" s="16"/>
      <c r="G145" s="16"/>
      <c r="H145" s="16"/>
      <c r="I145" s="16"/>
      <c r="AI145" s="25"/>
    </row>
    <row r="146" spans="1:35" x14ac:dyDescent="0.25">
      <c r="A146" s="4">
        <v>16</v>
      </c>
      <c r="B146" s="16"/>
      <c r="C146" s="16"/>
      <c r="D146" s="16"/>
      <c r="E146" s="16"/>
      <c r="F146" s="16"/>
      <c r="G146" s="16"/>
      <c r="H146" s="16"/>
      <c r="I146" s="16"/>
      <c r="AI146" s="25"/>
    </row>
    <row r="147" spans="1:35" x14ac:dyDescent="0.25">
      <c r="A147" s="4">
        <v>17</v>
      </c>
      <c r="B147" s="16"/>
      <c r="C147" s="16"/>
      <c r="D147" s="16"/>
      <c r="E147" s="16"/>
      <c r="F147" s="16"/>
      <c r="G147" s="16"/>
      <c r="H147" s="16"/>
      <c r="I147" s="16"/>
      <c r="AI147" s="25"/>
    </row>
    <row r="148" spans="1:35" x14ac:dyDescent="0.25">
      <c r="A148" s="4">
        <v>18</v>
      </c>
      <c r="B148" s="16"/>
      <c r="C148" s="16"/>
      <c r="D148" s="16"/>
      <c r="E148" s="16"/>
      <c r="F148" s="16"/>
      <c r="G148" s="16"/>
      <c r="H148" s="16"/>
      <c r="I148" s="16"/>
      <c r="AI148" s="25"/>
    </row>
    <row r="149" spans="1:35" x14ac:dyDescent="0.25">
      <c r="A149" s="4">
        <v>19</v>
      </c>
      <c r="B149" s="16"/>
      <c r="C149" s="16"/>
      <c r="D149" s="16"/>
      <c r="E149" s="16"/>
      <c r="F149" s="16"/>
      <c r="G149" s="16"/>
      <c r="H149" s="16"/>
      <c r="I149" s="16"/>
      <c r="AI149" s="25"/>
    </row>
    <row r="150" spans="1:35" x14ac:dyDescent="0.25">
      <c r="A150" s="4">
        <v>20</v>
      </c>
      <c r="B150" s="16"/>
      <c r="C150" s="16"/>
      <c r="D150" s="16"/>
      <c r="E150" s="16"/>
      <c r="F150" s="16"/>
      <c r="G150" s="16"/>
      <c r="H150" s="16"/>
      <c r="I150" s="16"/>
      <c r="AI150" s="25"/>
    </row>
    <row r="151" spans="1:35" x14ac:dyDescent="0.25">
      <c r="A151" s="4">
        <v>21</v>
      </c>
      <c r="B151" s="16"/>
      <c r="C151" s="16"/>
      <c r="D151" s="16"/>
      <c r="E151" s="16"/>
      <c r="F151" s="16"/>
      <c r="G151" s="16"/>
      <c r="H151" s="16"/>
      <c r="I151" s="16"/>
      <c r="AI151" s="25"/>
    </row>
    <row r="152" spans="1:35" x14ac:dyDescent="0.25">
      <c r="A152" s="4">
        <v>22</v>
      </c>
      <c r="B152" s="16"/>
      <c r="C152" s="16"/>
      <c r="D152" s="16"/>
      <c r="E152" s="16"/>
      <c r="F152" s="16"/>
      <c r="G152" s="16"/>
      <c r="H152" s="16"/>
      <c r="I152" s="16"/>
      <c r="AI152" s="25"/>
    </row>
    <row r="153" spans="1:35" x14ac:dyDescent="0.25">
      <c r="A153" s="4">
        <v>23</v>
      </c>
      <c r="B153" s="16"/>
      <c r="C153" s="16"/>
      <c r="D153" s="16"/>
      <c r="E153" s="16"/>
      <c r="F153" s="16"/>
      <c r="G153" s="16"/>
      <c r="H153" s="16"/>
      <c r="I153" s="16"/>
      <c r="AI153" s="25"/>
    </row>
    <row r="154" spans="1:35" x14ac:dyDescent="0.25">
      <c r="A154" s="4">
        <v>24</v>
      </c>
      <c r="B154" s="16"/>
      <c r="C154" s="16"/>
      <c r="D154" s="16"/>
      <c r="E154" s="16"/>
      <c r="F154" s="16"/>
      <c r="G154" s="16"/>
      <c r="H154" s="16"/>
      <c r="I154" s="16"/>
      <c r="AI154" s="25"/>
    </row>
    <row r="155" spans="1:35" x14ac:dyDescent="0.25">
      <c r="AI155" s="25"/>
    </row>
    <row r="156" spans="1:35" x14ac:dyDescent="0.25">
      <c r="AI156" s="25"/>
    </row>
    <row r="157" spans="1:35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5"/>
    </row>
    <row r="158" spans="1:35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6"/>
    </row>
    <row r="159" spans="1:35" x14ac:dyDescent="0.25">
      <c r="AI159" s="25"/>
    </row>
    <row r="160" spans="1:35" ht="16.5" thickBot="1" x14ac:dyDescent="0.3">
      <c r="A160" s="68" t="s">
        <v>88</v>
      </c>
      <c r="B160" s="68"/>
      <c r="C160" s="68"/>
      <c r="D160" s="68"/>
      <c r="E160" s="68"/>
      <c r="F160" s="68"/>
      <c r="G160" s="68"/>
      <c r="H160" s="68"/>
      <c r="I160" s="68"/>
      <c r="AI160" s="25"/>
    </row>
    <row r="161" spans="1:35" ht="15.75" thickBot="1" x14ac:dyDescent="0.3">
      <c r="A161" s="47" t="s">
        <v>66</v>
      </c>
      <c r="B161" s="47" t="s">
        <v>67</v>
      </c>
      <c r="C161" s="47"/>
      <c r="D161" s="47"/>
      <c r="E161" s="47"/>
      <c r="F161" s="47"/>
      <c r="G161" s="47"/>
      <c r="H161" s="47"/>
      <c r="I161" s="47"/>
      <c r="K161" s="62" t="s">
        <v>70</v>
      </c>
      <c r="L161" s="64" t="s">
        <v>71</v>
      </c>
      <c r="M161" s="66" t="s">
        <v>72</v>
      </c>
      <c r="N161" s="66"/>
      <c r="O161" s="66"/>
      <c r="P161" s="66"/>
      <c r="Q161" s="66"/>
      <c r="R161" s="66"/>
      <c r="S161" s="66"/>
      <c r="T161" s="66"/>
      <c r="U161" s="66"/>
      <c r="V161" s="67"/>
      <c r="AI161" s="25"/>
    </row>
    <row r="162" spans="1:35" ht="15.75" thickBot="1" x14ac:dyDescent="0.3">
      <c r="A162" s="47"/>
      <c r="B162" s="4" t="s">
        <v>58</v>
      </c>
      <c r="C162" s="4" t="s">
        <v>59</v>
      </c>
      <c r="D162" s="4" t="s">
        <v>60</v>
      </c>
      <c r="E162" s="4" t="s">
        <v>61</v>
      </c>
      <c r="F162" s="4" t="s">
        <v>62</v>
      </c>
      <c r="G162" s="4" t="s">
        <v>63</v>
      </c>
      <c r="H162" s="4" t="s">
        <v>64</v>
      </c>
      <c r="I162" s="4" t="s">
        <v>65</v>
      </c>
      <c r="K162" s="63"/>
      <c r="L162" s="65"/>
      <c r="M162" s="17" t="s">
        <v>73</v>
      </c>
      <c r="N162" s="18">
        <v>63</v>
      </c>
      <c r="O162" s="18">
        <v>125</v>
      </c>
      <c r="P162" s="18">
        <v>250</v>
      </c>
      <c r="Q162" s="18">
        <v>500</v>
      </c>
      <c r="R162" s="18" t="s">
        <v>74</v>
      </c>
      <c r="S162" s="18" t="s">
        <v>75</v>
      </c>
      <c r="T162" s="18" t="s">
        <v>76</v>
      </c>
      <c r="U162" s="18" t="s">
        <v>77</v>
      </c>
      <c r="V162" s="18" t="s">
        <v>78</v>
      </c>
      <c r="AI162" s="25"/>
    </row>
    <row r="163" spans="1:35" ht="15.75" thickBot="1" x14ac:dyDescent="0.3">
      <c r="A163" s="4">
        <v>1</v>
      </c>
      <c r="B163" s="16"/>
      <c r="C163" s="16"/>
      <c r="D163" s="16"/>
      <c r="E163" s="16"/>
      <c r="F163" s="16"/>
      <c r="G163" s="16"/>
      <c r="H163" s="16"/>
      <c r="I163" s="16"/>
      <c r="K163" s="19" t="s">
        <v>58</v>
      </c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AI163" s="25"/>
    </row>
    <row r="164" spans="1:35" ht="16.5" thickBot="1" x14ac:dyDescent="0.3">
      <c r="A164" s="4">
        <v>2</v>
      </c>
      <c r="B164" s="22"/>
      <c r="C164" s="16"/>
      <c r="D164" s="16"/>
      <c r="E164" s="16"/>
      <c r="F164" s="16"/>
      <c r="G164" s="16"/>
      <c r="H164" s="16"/>
      <c r="I164" s="16"/>
      <c r="K164" s="19" t="s">
        <v>59</v>
      </c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AI164" s="25"/>
    </row>
    <row r="165" spans="1:35" ht="15.75" thickBot="1" x14ac:dyDescent="0.3">
      <c r="A165" s="4">
        <v>3</v>
      </c>
      <c r="B165" s="16"/>
      <c r="C165" s="16"/>
      <c r="D165" s="16"/>
      <c r="E165" s="16"/>
      <c r="F165" s="16"/>
      <c r="G165" s="16"/>
      <c r="H165" s="16"/>
      <c r="I165" s="16"/>
      <c r="K165" s="19" t="s">
        <v>79</v>
      </c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AI165" s="25"/>
    </row>
    <row r="166" spans="1:35" ht="15.75" thickBot="1" x14ac:dyDescent="0.3">
      <c r="A166" s="4">
        <v>4</v>
      </c>
      <c r="B166" s="16"/>
      <c r="C166" s="16"/>
      <c r="D166" s="16"/>
      <c r="E166" s="16"/>
      <c r="F166" s="16"/>
      <c r="G166" s="16"/>
      <c r="H166" s="16"/>
      <c r="I166" s="16"/>
      <c r="K166" s="19" t="s">
        <v>61</v>
      </c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AI166" s="25"/>
    </row>
    <row r="167" spans="1:35" ht="15.75" thickBot="1" x14ac:dyDescent="0.3">
      <c r="A167" s="4">
        <v>5</v>
      </c>
      <c r="B167" s="16"/>
      <c r="C167" s="16"/>
      <c r="D167" s="16"/>
      <c r="E167" s="16"/>
      <c r="F167" s="16"/>
      <c r="G167" s="16"/>
      <c r="H167" s="16"/>
      <c r="I167" s="16"/>
      <c r="K167" s="19" t="s">
        <v>62</v>
      </c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AI167" s="25"/>
    </row>
    <row r="168" spans="1:35" ht="15.75" thickBot="1" x14ac:dyDescent="0.3">
      <c r="A168" s="4">
        <v>6</v>
      </c>
      <c r="B168" s="16"/>
      <c r="C168" s="16"/>
      <c r="D168" s="16"/>
      <c r="E168" s="16"/>
      <c r="F168" s="16"/>
      <c r="G168" s="16"/>
      <c r="H168" s="16"/>
      <c r="I168" s="16"/>
      <c r="K168" s="19" t="s">
        <v>80</v>
      </c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AI168" s="25"/>
    </row>
    <row r="169" spans="1:35" ht="15.75" thickBot="1" x14ac:dyDescent="0.3">
      <c r="A169" s="4">
        <v>7</v>
      </c>
      <c r="B169" s="16"/>
      <c r="C169" s="16"/>
      <c r="D169" s="16"/>
      <c r="E169" s="16"/>
      <c r="F169" s="16"/>
      <c r="G169" s="16"/>
      <c r="H169" s="16"/>
      <c r="I169" s="16"/>
      <c r="K169" s="19" t="s">
        <v>81</v>
      </c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AI169" s="25"/>
    </row>
    <row r="170" spans="1:35" ht="15.75" thickBot="1" x14ac:dyDescent="0.3">
      <c r="A170" s="4">
        <v>8</v>
      </c>
      <c r="B170" s="16"/>
      <c r="C170" s="16"/>
      <c r="D170" s="16"/>
      <c r="E170" s="16"/>
      <c r="F170" s="16"/>
      <c r="G170" s="16"/>
      <c r="H170" s="16"/>
      <c r="I170" s="16"/>
      <c r="K170" s="19" t="s">
        <v>82</v>
      </c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AI170" s="25"/>
    </row>
    <row r="171" spans="1:35" x14ac:dyDescent="0.25">
      <c r="A171" s="4">
        <v>9</v>
      </c>
      <c r="B171" s="16"/>
      <c r="C171" s="16"/>
      <c r="D171" s="16"/>
      <c r="E171" s="16"/>
      <c r="F171" s="16"/>
      <c r="G171" s="16"/>
      <c r="H171" s="16"/>
      <c r="I171" s="16"/>
      <c r="AI171" s="25"/>
    </row>
    <row r="172" spans="1:35" x14ac:dyDescent="0.25">
      <c r="A172" s="4">
        <v>10</v>
      </c>
      <c r="B172" s="16"/>
      <c r="C172" s="16"/>
      <c r="D172" s="16"/>
      <c r="E172" s="16"/>
      <c r="F172" s="16"/>
      <c r="G172" s="16"/>
      <c r="H172" s="16"/>
      <c r="I172" s="16"/>
      <c r="AI172" s="25"/>
    </row>
    <row r="173" spans="1:35" x14ac:dyDescent="0.25">
      <c r="A173" s="4">
        <v>11</v>
      </c>
      <c r="B173" s="16"/>
      <c r="C173" s="16"/>
      <c r="D173" s="16"/>
      <c r="E173" s="16"/>
      <c r="F173" s="16"/>
      <c r="G173" s="16"/>
      <c r="H173" s="16"/>
      <c r="I173" s="16"/>
      <c r="AI173" s="25"/>
    </row>
    <row r="174" spans="1:35" x14ac:dyDescent="0.25">
      <c r="A174" s="4">
        <v>12</v>
      </c>
      <c r="B174" s="16"/>
      <c r="C174" s="16"/>
      <c r="D174" s="16"/>
      <c r="E174" s="16"/>
      <c r="F174" s="16"/>
      <c r="G174" s="16"/>
      <c r="H174" s="16"/>
      <c r="I174" s="16"/>
      <c r="AI174" s="25"/>
    </row>
    <row r="175" spans="1:35" x14ac:dyDescent="0.25">
      <c r="A175" s="4">
        <v>13</v>
      </c>
      <c r="B175" s="16"/>
      <c r="C175" s="16"/>
      <c r="D175" s="16"/>
      <c r="E175" s="16"/>
      <c r="F175" s="16"/>
      <c r="G175" s="16"/>
      <c r="H175" s="16"/>
      <c r="I175" s="16"/>
      <c r="AI175" s="25"/>
    </row>
    <row r="176" spans="1:35" x14ac:dyDescent="0.25">
      <c r="A176" s="4">
        <v>14</v>
      </c>
      <c r="B176" s="16"/>
      <c r="C176" s="16"/>
      <c r="D176" s="16"/>
      <c r="E176" s="16"/>
      <c r="F176" s="16"/>
      <c r="G176" s="16"/>
      <c r="H176" s="16"/>
      <c r="I176" s="16"/>
      <c r="AI176" s="25"/>
    </row>
    <row r="177" spans="1:35" x14ac:dyDescent="0.25">
      <c r="A177" s="4">
        <v>15</v>
      </c>
      <c r="B177" s="16"/>
      <c r="C177" s="16"/>
      <c r="D177" s="16"/>
      <c r="E177" s="16"/>
      <c r="F177" s="16"/>
      <c r="G177" s="16"/>
      <c r="H177" s="16"/>
      <c r="I177" s="16"/>
      <c r="AI177" s="25"/>
    </row>
    <row r="178" spans="1:35" x14ac:dyDescent="0.25">
      <c r="A178" s="4">
        <v>16</v>
      </c>
      <c r="B178" s="16"/>
      <c r="C178" s="16"/>
      <c r="D178" s="16"/>
      <c r="E178" s="16"/>
      <c r="F178" s="16"/>
      <c r="G178" s="16"/>
      <c r="H178" s="16"/>
      <c r="I178" s="16"/>
      <c r="AI178" s="25"/>
    </row>
    <row r="179" spans="1:35" x14ac:dyDescent="0.25">
      <c r="A179" s="4">
        <v>17</v>
      </c>
      <c r="B179" s="16"/>
      <c r="C179" s="16"/>
      <c r="D179" s="16"/>
      <c r="E179" s="16"/>
      <c r="F179" s="16"/>
      <c r="G179" s="16"/>
      <c r="H179" s="16"/>
      <c r="I179" s="16"/>
      <c r="AI179" s="25"/>
    </row>
    <row r="180" spans="1:35" x14ac:dyDescent="0.25">
      <c r="A180" s="4">
        <v>18</v>
      </c>
      <c r="B180" s="16"/>
      <c r="C180" s="16"/>
      <c r="D180" s="16"/>
      <c r="E180" s="16"/>
      <c r="F180" s="16"/>
      <c r="G180" s="16"/>
      <c r="H180" s="16"/>
      <c r="I180" s="16"/>
      <c r="AI180" s="25"/>
    </row>
    <row r="181" spans="1:35" x14ac:dyDescent="0.25">
      <c r="A181" s="4">
        <v>19</v>
      </c>
      <c r="B181" s="16"/>
      <c r="C181" s="16"/>
      <c r="D181" s="16"/>
      <c r="E181" s="16"/>
      <c r="F181" s="16"/>
      <c r="G181" s="16"/>
      <c r="H181" s="16"/>
      <c r="I181" s="16"/>
      <c r="AI181" s="25"/>
    </row>
    <row r="182" spans="1:35" x14ac:dyDescent="0.25">
      <c r="A182" s="4">
        <v>20</v>
      </c>
      <c r="B182" s="16"/>
      <c r="C182" s="16"/>
      <c r="D182" s="16"/>
      <c r="E182" s="16"/>
      <c r="F182" s="16"/>
      <c r="G182" s="16"/>
      <c r="H182" s="16"/>
      <c r="I182" s="16"/>
      <c r="AI182" s="25"/>
    </row>
    <row r="183" spans="1:35" x14ac:dyDescent="0.25">
      <c r="A183" s="4">
        <v>21</v>
      </c>
      <c r="B183" s="16"/>
      <c r="C183" s="16"/>
      <c r="D183" s="16"/>
      <c r="E183" s="16"/>
      <c r="F183" s="16"/>
      <c r="G183" s="16"/>
      <c r="H183" s="16"/>
      <c r="I183" s="16"/>
      <c r="AI183" s="25"/>
    </row>
    <row r="184" spans="1:35" x14ac:dyDescent="0.25">
      <c r="A184" s="4">
        <v>22</v>
      </c>
      <c r="B184" s="16"/>
      <c r="C184" s="16"/>
      <c r="D184" s="16"/>
      <c r="E184" s="16"/>
      <c r="F184" s="16"/>
      <c r="G184" s="16"/>
      <c r="H184" s="16"/>
      <c r="I184" s="16"/>
      <c r="AI184" s="25"/>
    </row>
    <row r="185" spans="1:35" x14ac:dyDescent="0.25">
      <c r="A185" s="4">
        <v>23</v>
      </c>
      <c r="B185" s="16"/>
      <c r="C185" s="16"/>
      <c r="D185" s="16"/>
      <c r="E185" s="16"/>
      <c r="F185" s="16"/>
      <c r="G185" s="16"/>
      <c r="H185" s="16"/>
      <c r="I185" s="16"/>
      <c r="AI185" s="25"/>
    </row>
    <row r="186" spans="1:35" x14ac:dyDescent="0.25">
      <c r="A186" s="4">
        <v>24</v>
      </c>
      <c r="B186" s="16"/>
      <c r="C186" s="16"/>
      <c r="D186" s="16"/>
      <c r="E186" s="16"/>
      <c r="F186" s="16"/>
      <c r="G186" s="16"/>
      <c r="H186" s="16"/>
      <c r="I186" s="16"/>
      <c r="AI186" s="25"/>
    </row>
    <row r="187" spans="1:35" x14ac:dyDescent="0.25">
      <c r="AI187" s="25"/>
    </row>
    <row r="188" spans="1:35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6"/>
    </row>
  </sheetData>
  <mergeCells count="37">
    <mergeCell ref="M161:V161"/>
    <mergeCell ref="A160:I160"/>
    <mergeCell ref="A161:A162"/>
    <mergeCell ref="B161:I161"/>
    <mergeCell ref="K161:K162"/>
    <mergeCell ref="L161:L162"/>
    <mergeCell ref="M97:V97"/>
    <mergeCell ref="A128:I128"/>
    <mergeCell ref="A129:A130"/>
    <mergeCell ref="B129:I129"/>
    <mergeCell ref="K129:K130"/>
    <mergeCell ref="L129:L130"/>
    <mergeCell ref="M129:V129"/>
    <mergeCell ref="A96:I96"/>
    <mergeCell ref="A97:A98"/>
    <mergeCell ref="B97:I97"/>
    <mergeCell ref="K97:K98"/>
    <mergeCell ref="L97:L98"/>
    <mergeCell ref="K34:K35"/>
    <mergeCell ref="L34:L35"/>
    <mergeCell ref="M34:V34"/>
    <mergeCell ref="A65:I65"/>
    <mergeCell ref="A66:A67"/>
    <mergeCell ref="B66:I66"/>
    <mergeCell ref="K66:K67"/>
    <mergeCell ref="L66:L67"/>
    <mergeCell ref="M66:V66"/>
    <mergeCell ref="A1:I1"/>
    <mergeCell ref="B3:I3"/>
    <mergeCell ref="A33:I33"/>
    <mergeCell ref="A34:A35"/>
    <mergeCell ref="B34:I34"/>
    <mergeCell ref="K3:K4"/>
    <mergeCell ref="L3:L4"/>
    <mergeCell ref="M3:V3"/>
    <mergeCell ref="A3:A4"/>
    <mergeCell ref="A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opLeftCell="A97" workbookViewId="0">
      <selection activeCell="B103" sqref="B103:B114"/>
    </sheetView>
  </sheetViews>
  <sheetFormatPr baseColWidth="10" defaultRowHeight="15" x14ac:dyDescent="0.25"/>
  <cols>
    <col min="3" max="3" width="19.7109375" bestFit="1" customWidth="1"/>
    <col min="5" max="5" width="19.85546875" bestFit="1" customWidth="1"/>
    <col min="10" max="10" width="12.42578125" bestFit="1" customWidth="1"/>
    <col min="11" max="11" width="17.85546875" customWidth="1"/>
  </cols>
  <sheetData>
    <row r="1" spans="1:31" x14ac:dyDescent="0.25">
      <c r="A1" s="74" t="s">
        <v>33</v>
      </c>
      <c r="B1" s="75"/>
      <c r="C1" s="75"/>
      <c r="D1" s="75"/>
      <c r="E1" s="76"/>
      <c r="M1" s="25"/>
      <c r="AE1" s="25"/>
    </row>
    <row r="2" spans="1:31" ht="27.75" customHeight="1" x14ac:dyDescent="0.25">
      <c r="A2" s="70" t="s">
        <v>34</v>
      </c>
      <c r="B2" s="71"/>
      <c r="C2" s="71"/>
      <c r="D2" s="71"/>
      <c r="E2" s="72"/>
      <c r="I2" s="73" t="s">
        <v>42</v>
      </c>
      <c r="J2" s="73"/>
      <c r="K2" s="73"/>
      <c r="M2" s="25"/>
      <c r="AE2" s="25"/>
    </row>
    <row r="3" spans="1:31" ht="27" customHeight="1" x14ac:dyDescent="0.25">
      <c r="A3" s="4" t="s">
        <v>1</v>
      </c>
      <c r="B3" s="4" t="s">
        <v>37</v>
      </c>
      <c r="C3" s="4" t="s">
        <v>35</v>
      </c>
      <c r="D3" s="4" t="s">
        <v>36</v>
      </c>
      <c r="E3" s="4" t="s">
        <v>41</v>
      </c>
      <c r="I3" s="4" t="s">
        <v>1</v>
      </c>
      <c r="J3" s="4" t="s">
        <v>43</v>
      </c>
      <c r="K3" s="15" t="s">
        <v>44</v>
      </c>
      <c r="M3" s="25"/>
      <c r="AE3" s="25"/>
    </row>
    <row r="4" spans="1:31" x14ac:dyDescent="0.25">
      <c r="A4" s="4">
        <v>1</v>
      </c>
      <c r="B4" s="5" t="s">
        <v>38</v>
      </c>
      <c r="C4" s="5">
        <v>9</v>
      </c>
      <c r="D4" s="5">
        <v>852.2</v>
      </c>
      <c r="E4" s="13">
        <f>(12*D4)/C4</f>
        <v>1136.2666666666669</v>
      </c>
      <c r="I4" s="9">
        <v>1</v>
      </c>
      <c r="J4" s="12">
        <f>85+9.97*LOG(E4/100)</f>
        <v>95.523138256733162</v>
      </c>
      <c r="K4" s="13">
        <f>8/2^((J4-85)/3)</f>
        <v>0.70333662383511453</v>
      </c>
      <c r="M4" s="25"/>
      <c r="AE4" s="25"/>
    </row>
    <row r="5" spans="1:31" x14ac:dyDescent="0.25">
      <c r="A5" s="4">
        <v>2</v>
      </c>
      <c r="B5" s="5" t="s">
        <v>38</v>
      </c>
      <c r="C5" s="5">
        <v>9</v>
      </c>
      <c r="D5" s="5">
        <v>1227</v>
      </c>
      <c r="E5" s="13">
        <f t="shared" ref="E5:E15" si="0">(12*D5)/C5</f>
        <v>1636</v>
      </c>
      <c r="I5" s="9">
        <v>2</v>
      </c>
      <c r="J5" s="12">
        <f t="shared" ref="J5:J15" si="1">85+9.97*LOG(E5/100)</f>
        <v>97.101419494372976</v>
      </c>
      <c r="K5" s="13">
        <f t="shared" ref="K5:K15" si="2">8/2^((J5-85)/3)</f>
        <v>0.48841976952620325</v>
      </c>
      <c r="M5" s="25"/>
      <c r="AE5" s="25"/>
    </row>
    <row r="6" spans="1:31" x14ac:dyDescent="0.25">
      <c r="A6" s="4">
        <v>3</v>
      </c>
      <c r="B6" s="5" t="s">
        <v>38</v>
      </c>
      <c r="C6" s="5">
        <v>9</v>
      </c>
      <c r="D6" s="5">
        <v>548.9</v>
      </c>
      <c r="E6" s="13">
        <f t="shared" si="0"/>
        <v>731.86666666666656</v>
      </c>
      <c r="I6" s="9">
        <v>3</v>
      </c>
      <c r="J6" s="12">
        <f t="shared" si="1"/>
        <v>93.618386714877445</v>
      </c>
      <c r="K6" s="13">
        <f t="shared" si="2"/>
        <v>1.0921752948753007</v>
      </c>
      <c r="M6" s="25"/>
      <c r="AE6" s="25"/>
    </row>
    <row r="7" spans="1:31" x14ac:dyDescent="0.25">
      <c r="A7" s="4">
        <v>4</v>
      </c>
      <c r="B7" s="5" t="s">
        <v>39</v>
      </c>
      <c r="C7" s="5">
        <v>9</v>
      </c>
      <c r="D7" s="5">
        <v>680.7</v>
      </c>
      <c r="E7" s="13">
        <f t="shared" si="0"/>
        <v>907.6</v>
      </c>
      <c r="I7" s="9">
        <v>4</v>
      </c>
      <c r="J7" s="12">
        <f t="shared" si="1"/>
        <v>94.55020803751259</v>
      </c>
      <c r="K7" s="13">
        <f t="shared" si="2"/>
        <v>0.88062354375987206</v>
      </c>
      <c r="M7" s="25"/>
      <c r="AE7" s="25"/>
    </row>
    <row r="8" spans="1:31" x14ac:dyDescent="0.25">
      <c r="A8" s="4">
        <v>5</v>
      </c>
      <c r="B8" s="5" t="s">
        <v>39</v>
      </c>
      <c r="C8" s="5">
        <v>9</v>
      </c>
      <c r="D8" s="5">
        <v>336.8</v>
      </c>
      <c r="E8" s="13">
        <f t="shared" si="0"/>
        <v>449.06666666666672</v>
      </c>
      <c r="I8" s="9">
        <v>5</v>
      </c>
      <c r="J8" s="12">
        <f t="shared" si="1"/>
        <v>91.503538869776037</v>
      </c>
      <c r="K8" s="13">
        <f t="shared" si="2"/>
        <v>1.7803411405415726</v>
      </c>
      <c r="M8" s="25"/>
      <c r="AE8" s="25"/>
    </row>
    <row r="9" spans="1:31" x14ac:dyDescent="0.25">
      <c r="A9" s="4">
        <v>6</v>
      </c>
      <c r="B9" s="5" t="s">
        <v>40</v>
      </c>
      <c r="C9" s="5">
        <v>9</v>
      </c>
      <c r="D9" s="5">
        <v>270.60000000000002</v>
      </c>
      <c r="E9" s="13">
        <f t="shared" si="0"/>
        <v>360.8</v>
      </c>
      <c r="I9" s="9">
        <v>6</v>
      </c>
      <c r="J9" s="12">
        <f t="shared" si="1"/>
        <v>90.55594729283294</v>
      </c>
      <c r="K9" s="13">
        <f t="shared" si="2"/>
        <v>2.2160916830002111</v>
      </c>
      <c r="M9" s="25"/>
      <c r="AE9" s="25"/>
    </row>
    <row r="10" spans="1:31" x14ac:dyDescent="0.25">
      <c r="A10" s="4">
        <v>7</v>
      </c>
      <c r="B10" s="5" t="s">
        <v>38</v>
      </c>
      <c r="C10" s="5">
        <v>9</v>
      </c>
      <c r="D10" s="5">
        <v>1720</v>
      </c>
      <c r="E10" s="13">
        <f t="shared" si="0"/>
        <v>2293.3333333333335</v>
      </c>
      <c r="I10" s="9">
        <v>7</v>
      </c>
      <c r="J10" s="12">
        <f t="shared" si="1"/>
        <v>98.563857819653009</v>
      </c>
      <c r="K10" s="13">
        <f t="shared" si="2"/>
        <v>0.34837525540206632</v>
      </c>
      <c r="M10" s="25"/>
      <c r="AE10" s="25"/>
    </row>
    <row r="11" spans="1:31" x14ac:dyDescent="0.25">
      <c r="A11" s="4">
        <v>8</v>
      </c>
      <c r="B11" s="5" t="s">
        <v>39</v>
      </c>
      <c r="C11" s="5">
        <v>9</v>
      </c>
      <c r="D11" s="5">
        <v>571.5</v>
      </c>
      <c r="E11" s="13">
        <f t="shared" si="0"/>
        <v>762</v>
      </c>
      <c r="I11" s="9">
        <v>8</v>
      </c>
      <c r="J11" s="12">
        <f t="shared" si="1"/>
        <v>93.793091064255819</v>
      </c>
      <c r="K11" s="13">
        <f t="shared" si="2"/>
        <v>1.0489672567457375</v>
      </c>
      <c r="M11" s="25"/>
      <c r="AE11" s="25"/>
    </row>
    <row r="12" spans="1:31" x14ac:dyDescent="0.25">
      <c r="A12" s="4">
        <v>9</v>
      </c>
      <c r="B12" s="5" t="s">
        <v>39</v>
      </c>
      <c r="C12" s="5">
        <v>9</v>
      </c>
      <c r="D12" s="5">
        <v>384.7</v>
      </c>
      <c r="E12" s="13">
        <f t="shared" si="0"/>
        <v>512.93333333333328</v>
      </c>
      <c r="I12" s="9">
        <v>9</v>
      </c>
      <c r="J12" s="12">
        <f t="shared" si="1"/>
        <v>92.079307401463694</v>
      </c>
      <c r="K12" s="13">
        <f t="shared" si="2"/>
        <v>1.5585785497155145</v>
      </c>
      <c r="M12" s="25"/>
      <c r="AE12" s="25"/>
    </row>
    <row r="13" spans="1:31" x14ac:dyDescent="0.25">
      <c r="A13" s="4">
        <v>10</v>
      </c>
      <c r="B13" s="5" t="s">
        <v>38</v>
      </c>
      <c r="C13" s="5">
        <v>9</v>
      </c>
      <c r="D13" s="5">
        <v>1722</v>
      </c>
      <c r="E13" s="13">
        <f t="shared" si="0"/>
        <v>2296</v>
      </c>
      <c r="I13" s="9">
        <v>10</v>
      </c>
      <c r="J13" s="12">
        <f t="shared" si="1"/>
        <v>98.568889680747588</v>
      </c>
      <c r="K13" s="13">
        <f t="shared" si="2"/>
        <v>0.34797046731951264</v>
      </c>
      <c r="M13" s="25"/>
      <c r="AE13" s="25"/>
    </row>
    <row r="14" spans="1:31" x14ac:dyDescent="0.25">
      <c r="A14" s="4">
        <v>11</v>
      </c>
      <c r="B14" s="5" t="s">
        <v>38</v>
      </c>
      <c r="C14" s="5">
        <v>9</v>
      </c>
      <c r="D14" s="5">
        <v>1931</v>
      </c>
      <c r="E14" s="13">
        <f t="shared" si="0"/>
        <v>2574.6666666666665</v>
      </c>
      <c r="I14" s="9">
        <v>11</v>
      </c>
      <c r="J14" s="12">
        <f t="shared" si="1"/>
        <v>99.064888473565318</v>
      </c>
      <c r="K14" s="13">
        <f t="shared" si="2"/>
        <v>0.31029316905662507</v>
      </c>
      <c r="M14" s="25"/>
      <c r="AE14" s="25"/>
    </row>
    <row r="15" spans="1:31" x14ac:dyDescent="0.25">
      <c r="A15" s="4">
        <v>12</v>
      </c>
      <c r="B15" s="5" t="s">
        <v>40</v>
      </c>
      <c r="C15" s="5">
        <v>9</v>
      </c>
      <c r="D15" s="5">
        <v>260.61</v>
      </c>
      <c r="E15" s="13">
        <f t="shared" si="0"/>
        <v>347.48</v>
      </c>
      <c r="I15" s="9">
        <v>12</v>
      </c>
      <c r="J15" s="12">
        <f t="shared" si="1"/>
        <v>90.393070234024265</v>
      </c>
      <c r="K15" s="13">
        <f t="shared" si="2"/>
        <v>2.301078054775235</v>
      </c>
      <c r="M15" s="25"/>
      <c r="AE15" s="25"/>
    </row>
    <row r="16" spans="1:31" x14ac:dyDescent="0.25">
      <c r="M16" s="25"/>
      <c r="AE16" s="25"/>
    </row>
    <row r="17" spans="1:31" x14ac:dyDescent="0.25">
      <c r="M17" s="25"/>
      <c r="AE17" s="25"/>
    </row>
    <row r="18" spans="1:3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AE18" s="25"/>
    </row>
    <row r="19" spans="1:3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6"/>
    </row>
    <row r="20" spans="1:31" x14ac:dyDescent="0.25">
      <c r="M20" s="25"/>
      <c r="AE20" s="25"/>
    </row>
    <row r="21" spans="1:31" x14ac:dyDescent="0.25">
      <c r="M21" s="25"/>
      <c r="AE21" s="25"/>
    </row>
    <row r="22" spans="1:31" x14ac:dyDescent="0.25">
      <c r="A22" s="70" t="s">
        <v>45</v>
      </c>
      <c r="B22" s="71"/>
      <c r="C22" s="71"/>
      <c r="D22" s="71"/>
      <c r="E22" s="72"/>
      <c r="I22" s="73" t="s">
        <v>42</v>
      </c>
      <c r="J22" s="73"/>
      <c r="K22" s="73"/>
      <c r="M22" s="25"/>
      <c r="AE22" s="25"/>
    </row>
    <row r="23" spans="1:31" ht="30" x14ac:dyDescent="0.25">
      <c r="A23" s="4" t="s">
        <v>1</v>
      </c>
      <c r="B23" s="4" t="s">
        <v>37</v>
      </c>
      <c r="C23" s="4" t="s">
        <v>35</v>
      </c>
      <c r="D23" s="4" t="s">
        <v>36</v>
      </c>
      <c r="E23" s="4" t="s">
        <v>41</v>
      </c>
      <c r="I23" s="4" t="s">
        <v>1</v>
      </c>
      <c r="J23" s="4" t="s">
        <v>43</v>
      </c>
      <c r="K23" s="15" t="s">
        <v>44</v>
      </c>
      <c r="M23" s="25"/>
      <c r="AE23" s="25"/>
    </row>
    <row r="24" spans="1:31" x14ac:dyDescent="0.25">
      <c r="A24" s="4">
        <v>1</v>
      </c>
      <c r="B24" s="5" t="s">
        <v>38</v>
      </c>
      <c r="C24" s="5"/>
      <c r="D24" s="5"/>
      <c r="E24" s="13"/>
      <c r="I24" s="9">
        <v>1</v>
      </c>
      <c r="J24" s="12"/>
      <c r="K24" s="13"/>
      <c r="M24" s="25"/>
      <c r="AE24" s="25"/>
    </row>
    <row r="25" spans="1:31" x14ac:dyDescent="0.25">
      <c r="A25" s="4">
        <v>2</v>
      </c>
      <c r="B25" s="5" t="s">
        <v>38</v>
      </c>
      <c r="C25" s="5"/>
      <c r="D25" s="5"/>
      <c r="E25" s="13"/>
      <c r="I25" s="9">
        <v>2</v>
      </c>
      <c r="J25" s="12"/>
      <c r="K25" s="13"/>
      <c r="M25" s="25"/>
      <c r="AE25" s="25"/>
    </row>
    <row r="26" spans="1:31" x14ac:dyDescent="0.25">
      <c r="A26" s="4">
        <v>3</v>
      </c>
      <c r="B26" s="5" t="s">
        <v>38</v>
      </c>
      <c r="C26" s="5"/>
      <c r="D26" s="5"/>
      <c r="E26" s="13"/>
      <c r="I26" s="9">
        <v>3</v>
      </c>
      <c r="J26" s="12"/>
      <c r="K26" s="13"/>
      <c r="M26" s="25"/>
      <c r="AE26" s="25"/>
    </row>
    <row r="27" spans="1:31" x14ac:dyDescent="0.25">
      <c r="A27" s="4">
        <v>4</v>
      </c>
      <c r="B27" s="5" t="s">
        <v>39</v>
      </c>
      <c r="C27" s="5"/>
      <c r="D27" s="5"/>
      <c r="E27" s="13"/>
      <c r="I27" s="9">
        <v>4</v>
      </c>
      <c r="J27" s="12"/>
      <c r="K27" s="13"/>
      <c r="M27" s="25"/>
      <c r="AE27" s="25"/>
    </row>
    <row r="28" spans="1:31" x14ac:dyDescent="0.25">
      <c r="A28" s="4">
        <v>5</v>
      </c>
      <c r="B28" s="5" t="s">
        <v>39</v>
      </c>
      <c r="C28" s="5"/>
      <c r="D28" s="5"/>
      <c r="E28" s="13"/>
      <c r="I28" s="9">
        <v>5</v>
      </c>
      <c r="J28" s="12"/>
      <c r="K28" s="13"/>
      <c r="M28" s="25"/>
      <c r="AE28" s="25"/>
    </row>
    <row r="29" spans="1:31" x14ac:dyDescent="0.25">
      <c r="A29" s="4">
        <v>6</v>
      </c>
      <c r="B29" s="5" t="s">
        <v>40</v>
      </c>
      <c r="C29" s="5"/>
      <c r="D29" s="5"/>
      <c r="E29" s="13"/>
      <c r="I29" s="9">
        <v>6</v>
      </c>
      <c r="J29" s="12"/>
      <c r="K29" s="13"/>
      <c r="M29" s="25"/>
      <c r="AE29" s="25"/>
    </row>
    <row r="30" spans="1:31" x14ac:dyDescent="0.25">
      <c r="A30" s="4">
        <v>7</v>
      </c>
      <c r="B30" s="5" t="s">
        <v>38</v>
      </c>
      <c r="C30" s="5"/>
      <c r="D30" s="5"/>
      <c r="E30" s="13"/>
      <c r="I30" s="9">
        <v>7</v>
      </c>
      <c r="J30" s="12"/>
      <c r="K30" s="13"/>
      <c r="M30" s="25"/>
      <c r="AE30" s="25"/>
    </row>
    <row r="31" spans="1:31" x14ac:dyDescent="0.25">
      <c r="A31" s="4">
        <v>8</v>
      </c>
      <c r="B31" s="5" t="s">
        <v>39</v>
      </c>
      <c r="C31" s="5"/>
      <c r="D31" s="5"/>
      <c r="E31" s="13"/>
      <c r="I31" s="9">
        <v>8</v>
      </c>
      <c r="J31" s="12"/>
      <c r="K31" s="13"/>
      <c r="M31" s="25"/>
      <c r="AE31" s="25"/>
    </row>
    <row r="32" spans="1:31" x14ac:dyDescent="0.25">
      <c r="A32" s="4">
        <v>9</v>
      </c>
      <c r="B32" s="5" t="s">
        <v>39</v>
      </c>
      <c r="C32" s="5"/>
      <c r="D32" s="5"/>
      <c r="E32" s="13"/>
      <c r="I32" s="9">
        <v>9</v>
      </c>
      <c r="J32" s="12"/>
      <c r="K32" s="13"/>
      <c r="M32" s="25"/>
      <c r="AE32" s="25"/>
    </row>
    <row r="33" spans="1:31" x14ac:dyDescent="0.25">
      <c r="A33" s="4">
        <v>10</v>
      </c>
      <c r="B33" s="5" t="s">
        <v>38</v>
      </c>
      <c r="C33" s="5"/>
      <c r="D33" s="5"/>
      <c r="E33" s="13"/>
      <c r="I33" s="9">
        <v>10</v>
      </c>
      <c r="J33" s="12"/>
      <c r="K33" s="13"/>
      <c r="M33" s="25"/>
      <c r="AE33" s="25"/>
    </row>
    <row r="34" spans="1:31" x14ac:dyDescent="0.25">
      <c r="A34" s="4">
        <v>11</v>
      </c>
      <c r="B34" s="5" t="s">
        <v>38</v>
      </c>
      <c r="C34" s="5"/>
      <c r="D34" s="5"/>
      <c r="E34" s="13"/>
      <c r="I34" s="9">
        <v>11</v>
      </c>
      <c r="J34" s="12"/>
      <c r="K34" s="13"/>
      <c r="M34" s="25"/>
      <c r="AE34" s="25"/>
    </row>
    <row r="35" spans="1:31" x14ac:dyDescent="0.25">
      <c r="A35" s="4">
        <v>12</v>
      </c>
      <c r="B35" s="5" t="s">
        <v>40</v>
      </c>
      <c r="C35" s="5"/>
      <c r="D35" s="5"/>
      <c r="E35" s="13"/>
      <c r="I35" s="9">
        <v>12</v>
      </c>
      <c r="J35" s="12"/>
      <c r="K35" s="13"/>
      <c r="M35" s="25"/>
      <c r="AE35" s="25"/>
    </row>
    <row r="36" spans="1:31" x14ac:dyDescent="0.25">
      <c r="M36" s="25"/>
      <c r="AE36" s="25"/>
    </row>
    <row r="37" spans="1:31" x14ac:dyDescent="0.25">
      <c r="M37" s="25"/>
      <c r="AE37" s="25"/>
    </row>
    <row r="38" spans="1:3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5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5"/>
    </row>
    <row r="39" spans="1:3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6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6"/>
    </row>
    <row r="40" spans="1:31" x14ac:dyDescent="0.25">
      <c r="M40" s="25"/>
      <c r="AE40" s="25"/>
    </row>
    <row r="41" spans="1:31" x14ac:dyDescent="0.25">
      <c r="M41" s="25"/>
      <c r="AE41" s="25"/>
    </row>
    <row r="42" spans="1:31" x14ac:dyDescent="0.25">
      <c r="M42" s="25"/>
      <c r="AE42" s="25"/>
    </row>
    <row r="43" spans="1:31" x14ac:dyDescent="0.25">
      <c r="A43" s="70" t="s">
        <v>46</v>
      </c>
      <c r="B43" s="71"/>
      <c r="C43" s="71"/>
      <c r="D43" s="71"/>
      <c r="E43" s="72"/>
      <c r="I43" s="73" t="s">
        <v>42</v>
      </c>
      <c r="J43" s="73"/>
      <c r="K43" s="73"/>
      <c r="M43" s="25"/>
      <c r="AE43" s="25"/>
    </row>
    <row r="44" spans="1:31" ht="30" x14ac:dyDescent="0.25">
      <c r="A44" s="4" t="s">
        <v>1</v>
      </c>
      <c r="B44" s="4" t="s">
        <v>37</v>
      </c>
      <c r="C44" s="4" t="s">
        <v>35</v>
      </c>
      <c r="D44" s="4" t="s">
        <v>36</v>
      </c>
      <c r="E44" s="4" t="s">
        <v>41</v>
      </c>
      <c r="I44" s="4" t="s">
        <v>1</v>
      </c>
      <c r="J44" s="4" t="s">
        <v>43</v>
      </c>
      <c r="K44" s="15" t="s">
        <v>44</v>
      </c>
      <c r="M44" s="25"/>
      <c r="AE44" s="25"/>
    </row>
    <row r="45" spans="1:31" x14ac:dyDescent="0.25">
      <c r="A45" s="4">
        <v>1</v>
      </c>
      <c r="B45" s="5" t="s">
        <v>38</v>
      </c>
      <c r="C45" s="5"/>
      <c r="D45" s="5"/>
      <c r="E45" s="13"/>
      <c r="I45" s="9">
        <v>1</v>
      </c>
      <c r="J45" s="12"/>
      <c r="K45" s="13"/>
      <c r="M45" s="25"/>
      <c r="AE45" s="25"/>
    </row>
    <row r="46" spans="1:31" x14ac:dyDescent="0.25">
      <c r="A46" s="4">
        <v>2</v>
      </c>
      <c r="B46" s="5" t="s">
        <v>38</v>
      </c>
      <c r="C46" s="5"/>
      <c r="D46" s="5"/>
      <c r="E46" s="13"/>
      <c r="I46" s="9">
        <v>2</v>
      </c>
      <c r="J46" s="12"/>
      <c r="K46" s="13"/>
      <c r="M46" s="25"/>
      <c r="AE46" s="25"/>
    </row>
    <row r="47" spans="1:31" x14ac:dyDescent="0.25">
      <c r="A47" s="4">
        <v>3</v>
      </c>
      <c r="B47" s="5" t="s">
        <v>38</v>
      </c>
      <c r="C47" s="5"/>
      <c r="D47" s="5"/>
      <c r="E47" s="13"/>
      <c r="I47" s="9">
        <v>3</v>
      </c>
      <c r="J47" s="12"/>
      <c r="K47" s="13"/>
      <c r="M47" s="25"/>
      <c r="AE47" s="25"/>
    </row>
    <row r="48" spans="1:31" x14ac:dyDescent="0.25">
      <c r="A48" s="4">
        <v>4</v>
      </c>
      <c r="B48" s="5" t="s">
        <v>39</v>
      </c>
      <c r="C48" s="5"/>
      <c r="D48" s="5"/>
      <c r="E48" s="13"/>
      <c r="I48" s="9">
        <v>4</v>
      </c>
      <c r="J48" s="12"/>
      <c r="K48" s="13"/>
      <c r="M48" s="25"/>
      <c r="AE48" s="25"/>
    </row>
    <row r="49" spans="1:31" x14ac:dyDescent="0.25">
      <c r="A49" s="4">
        <v>5</v>
      </c>
      <c r="B49" s="5" t="s">
        <v>39</v>
      </c>
      <c r="C49" s="5"/>
      <c r="D49" s="5"/>
      <c r="E49" s="13"/>
      <c r="I49" s="9">
        <v>5</v>
      </c>
      <c r="J49" s="12"/>
      <c r="K49" s="13"/>
      <c r="M49" s="25"/>
      <c r="AE49" s="25"/>
    </row>
    <row r="50" spans="1:31" x14ac:dyDescent="0.25">
      <c r="A50" s="4">
        <v>6</v>
      </c>
      <c r="B50" s="5" t="s">
        <v>40</v>
      </c>
      <c r="C50" s="5"/>
      <c r="D50" s="5"/>
      <c r="E50" s="13"/>
      <c r="I50" s="9">
        <v>6</v>
      </c>
      <c r="J50" s="12"/>
      <c r="K50" s="13"/>
      <c r="M50" s="25"/>
      <c r="AE50" s="25"/>
    </row>
    <row r="51" spans="1:31" x14ac:dyDescent="0.25">
      <c r="A51" s="4">
        <v>7</v>
      </c>
      <c r="B51" s="5" t="s">
        <v>38</v>
      </c>
      <c r="C51" s="5"/>
      <c r="D51" s="5"/>
      <c r="E51" s="13"/>
      <c r="I51" s="9">
        <v>7</v>
      </c>
      <c r="J51" s="12"/>
      <c r="K51" s="13"/>
      <c r="M51" s="25"/>
      <c r="AE51" s="25"/>
    </row>
    <row r="52" spans="1:31" x14ac:dyDescent="0.25">
      <c r="A52" s="4">
        <v>8</v>
      </c>
      <c r="B52" s="5" t="s">
        <v>39</v>
      </c>
      <c r="C52" s="5"/>
      <c r="D52" s="5"/>
      <c r="E52" s="13"/>
      <c r="I52" s="9">
        <v>8</v>
      </c>
      <c r="J52" s="12"/>
      <c r="K52" s="13"/>
      <c r="M52" s="25"/>
      <c r="AE52" s="25"/>
    </row>
    <row r="53" spans="1:31" x14ac:dyDescent="0.25">
      <c r="A53" s="4">
        <v>9</v>
      </c>
      <c r="B53" s="5" t="s">
        <v>39</v>
      </c>
      <c r="C53" s="5"/>
      <c r="D53" s="5"/>
      <c r="E53" s="13"/>
      <c r="I53" s="9">
        <v>9</v>
      </c>
      <c r="J53" s="12"/>
      <c r="K53" s="13"/>
      <c r="M53" s="25"/>
      <c r="AE53" s="25"/>
    </row>
    <row r="54" spans="1:31" x14ac:dyDescent="0.25">
      <c r="A54" s="4">
        <v>10</v>
      </c>
      <c r="B54" s="5" t="s">
        <v>38</v>
      </c>
      <c r="C54" s="5"/>
      <c r="D54" s="5"/>
      <c r="E54" s="13"/>
      <c r="I54" s="9">
        <v>10</v>
      </c>
      <c r="J54" s="12"/>
      <c r="K54" s="13"/>
      <c r="M54" s="25"/>
      <c r="AE54" s="25"/>
    </row>
    <row r="55" spans="1:31" x14ac:dyDescent="0.25">
      <c r="A55" s="4">
        <v>11</v>
      </c>
      <c r="B55" s="5" t="s">
        <v>38</v>
      </c>
      <c r="C55" s="5"/>
      <c r="D55" s="5"/>
      <c r="E55" s="13"/>
      <c r="I55" s="9">
        <v>11</v>
      </c>
      <c r="J55" s="12"/>
      <c r="K55" s="13"/>
      <c r="M55" s="25"/>
      <c r="AE55" s="25"/>
    </row>
    <row r="56" spans="1:31" x14ac:dyDescent="0.25">
      <c r="A56" s="4">
        <v>12</v>
      </c>
      <c r="B56" s="5" t="s">
        <v>40</v>
      </c>
      <c r="C56" s="5"/>
      <c r="D56" s="5"/>
      <c r="E56" s="13"/>
      <c r="I56" s="9">
        <v>12</v>
      </c>
      <c r="J56" s="12"/>
      <c r="K56" s="13"/>
      <c r="M56" s="25"/>
      <c r="AE56" s="25"/>
    </row>
    <row r="57" spans="1:31" x14ac:dyDescent="0.25">
      <c r="M57" s="25"/>
      <c r="AE57" s="25"/>
    </row>
    <row r="58" spans="1:31" x14ac:dyDescent="0.25">
      <c r="M58" s="25"/>
      <c r="AE58" s="25"/>
    </row>
    <row r="59" spans="1:3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6"/>
    </row>
    <row r="60" spans="1:31" x14ac:dyDescent="0.25">
      <c r="M60" s="25"/>
      <c r="AE60" s="25"/>
    </row>
    <row r="61" spans="1:31" x14ac:dyDescent="0.25">
      <c r="M61" s="25"/>
      <c r="AE61" s="25"/>
    </row>
    <row r="62" spans="1:31" x14ac:dyDescent="0.25">
      <c r="A62" s="70" t="s">
        <v>47</v>
      </c>
      <c r="B62" s="71"/>
      <c r="C62" s="71"/>
      <c r="D62" s="71"/>
      <c r="E62" s="72"/>
      <c r="I62" s="73" t="s">
        <v>42</v>
      </c>
      <c r="J62" s="73"/>
      <c r="K62" s="73"/>
      <c r="M62" s="25"/>
      <c r="AE62" s="25"/>
    </row>
    <row r="63" spans="1:31" ht="30" x14ac:dyDescent="0.25">
      <c r="A63" s="4" t="s">
        <v>1</v>
      </c>
      <c r="B63" s="4" t="s">
        <v>37</v>
      </c>
      <c r="C63" s="4" t="s">
        <v>35</v>
      </c>
      <c r="D63" s="4" t="s">
        <v>36</v>
      </c>
      <c r="E63" s="4" t="s">
        <v>41</v>
      </c>
      <c r="I63" s="4" t="s">
        <v>1</v>
      </c>
      <c r="J63" s="4" t="s">
        <v>43</v>
      </c>
      <c r="K63" s="15" t="s">
        <v>44</v>
      </c>
      <c r="M63" s="25"/>
      <c r="AE63" s="25"/>
    </row>
    <row r="64" spans="1:31" x14ac:dyDescent="0.25">
      <c r="A64" s="4">
        <v>1</v>
      </c>
      <c r="B64" s="5" t="s">
        <v>38</v>
      </c>
      <c r="C64" s="5"/>
      <c r="D64" s="5"/>
      <c r="E64" s="13"/>
      <c r="I64" s="9">
        <v>1</v>
      </c>
      <c r="J64" s="12"/>
      <c r="K64" s="13"/>
      <c r="M64" s="25"/>
      <c r="AE64" s="25"/>
    </row>
    <row r="65" spans="1:32" x14ac:dyDescent="0.25">
      <c r="A65" s="4">
        <v>2</v>
      </c>
      <c r="B65" s="5" t="s">
        <v>38</v>
      </c>
      <c r="C65" s="5"/>
      <c r="D65" s="5"/>
      <c r="E65" s="13"/>
      <c r="I65" s="9">
        <v>2</v>
      </c>
      <c r="J65" s="12"/>
      <c r="K65" s="13"/>
      <c r="M65" s="25"/>
      <c r="AE65" s="25"/>
    </row>
    <row r="66" spans="1:32" x14ac:dyDescent="0.25">
      <c r="A66" s="4">
        <v>3</v>
      </c>
      <c r="B66" s="5" t="s">
        <v>38</v>
      </c>
      <c r="C66" s="5"/>
      <c r="D66" s="5"/>
      <c r="E66" s="13"/>
      <c r="I66" s="9">
        <v>3</v>
      </c>
      <c r="J66" s="12"/>
      <c r="K66" s="13"/>
      <c r="M66" s="25"/>
      <c r="AE66" s="25"/>
    </row>
    <row r="67" spans="1:32" x14ac:dyDescent="0.25">
      <c r="A67" s="4">
        <v>4</v>
      </c>
      <c r="B67" s="5" t="s">
        <v>39</v>
      </c>
      <c r="C67" s="5"/>
      <c r="D67" s="5"/>
      <c r="E67" s="13"/>
      <c r="I67" s="9">
        <v>4</v>
      </c>
      <c r="J67" s="12"/>
      <c r="K67" s="13"/>
      <c r="M67" s="25"/>
      <c r="AE67" s="25"/>
    </row>
    <row r="68" spans="1:32" x14ac:dyDescent="0.25">
      <c r="A68" s="4">
        <v>5</v>
      </c>
      <c r="B68" s="5" t="s">
        <v>39</v>
      </c>
      <c r="C68" s="5"/>
      <c r="D68" s="5"/>
      <c r="E68" s="13"/>
      <c r="I68" s="9">
        <v>5</v>
      </c>
      <c r="J68" s="12"/>
      <c r="K68" s="13"/>
      <c r="M68" s="25"/>
      <c r="AE68" s="25"/>
    </row>
    <row r="69" spans="1:32" x14ac:dyDescent="0.25">
      <c r="A69" s="4">
        <v>6</v>
      </c>
      <c r="B69" s="5" t="s">
        <v>40</v>
      </c>
      <c r="C69" s="5"/>
      <c r="D69" s="5"/>
      <c r="E69" s="13"/>
      <c r="I69" s="9">
        <v>6</v>
      </c>
      <c r="J69" s="12"/>
      <c r="K69" s="13"/>
      <c r="M69" s="25"/>
      <c r="AE69" s="25"/>
    </row>
    <row r="70" spans="1:32" x14ac:dyDescent="0.25">
      <c r="A70" s="4">
        <v>7</v>
      </c>
      <c r="B70" s="5" t="s">
        <v>38</v>
      </c>
      <c r="C70" s="5"/>
      <c r="D70" s="5"/>
      <c r="E70" s="13"/>
      <c r="I70" s="9">
        <v>7</v>
      </c>
      <c r="J70" s="12"/>
      <c r="K70" s="13"/>
      <c r="M70" s="25"/>
      <c r="AE70" s="25"/>
    </row>
    <row r="71" spans="1:32" x14ac:dyDescent="0.25">
      <c r="A71" s="4">
        <v>8</v>
      </c>
      <c r="B71" s="5" t="s">
        <v>39</v>
      </c>
      <c r="C71" s="5"/>
      <c r="D71" s="5"/>
      <c r="E71" s="13"/>
      <c r="I71" s="9">
        <v>8</v>
      </c>
      <c r="J71" s="12"/>
      <c r="K71" s="13"/>
      <c r="M71" s="25"/>
      <c r="AE71" s="25"/>
    </row>
    <row r="72" spans="1:32" x14ac:dyDescent="0.25">
      <c r="A72" s="4">
        <v>9</v>
      </c>
      <c r="B72" s="5" t="s">
        <v>39</v>
      </c>
      <c r="C72" s="5"/>
      <c r="D72" s="5"/>
      <c r="E72" s="13"/>
      <c r="I72" s="9">
        <v>9</v>
      </c>
      <c r="J72" s="12"/>
      <c r="K72" s="13"/>
      <c r="M72" s="25"/>
      <c r="AE72" s="25"/>
    </row>
    <row r="73" spans="1:32" x14ac:dyDescent="0.25">
      <c r="A73" s="4">
        <v>10</v>
      </c>
      <c r="B73" s="5" t="s">
        <v>38</v>
      </c>
      <c r="C73" s="5"/>
      <c r="D73" s="5"/>
      <c r="E73" s="13"/>
      <c r="I73" s="9">
        <v>10</v>
      </c>
      <c r="J73" s="12"/>
      <c r="K73" s="13"/>
      <c r="M73" s="25"/>
      <c r="AE73" s="25"/>
    </row>
    <row r="74" spans="1:32" x14ac:dyDescent="0.25">
      <c r="A74" s="4">
        <v>11</v>
      </c>
      <c r="B74" s="5" t="s">
        <v>38</v>
      </c>
      <c r="C74" s="5"/>
      <c r="D74" s="5"/>
      <c r="E74" s="13"/>
      <c r="I74" s="9">
        <v>11</v>
      </c>
      <c r="J74" s="12"/>
      <c r="K74" s="13"/>
      <c r="M74" s="25"/>
      <c r="AE74" s="25"/>
    </row>
    <row r="75" spans="1:32" x14ac:dyDescent="0.25">
      <c r="A75" s="4">
        <v>12</v>
      </c>
      <c r="B75" s="5" t="s">
        <v>40</v>
      </c>
      <c r="C75" s="5"/>
      <c r="D75" s="5"/>
      <c r="E75" s="13"/>
      <c r="I75" s="9">
        <v>12</v>
      </c>
      <c r="J75" s="12"/>
      <c r="K75" s="13"/>
      <c r="M75" s="25"/>
      <c r="AE75" s="25"/>
    </row>
    <row r="76" spans="1:32" x14ac:dyDescent="0.25">
      <c r="M76" s="25"/>
      <c r="AE76" s="25"/>
    </row>
    <row r="77" spans="1:32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5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3"/>
    </row>
    <row r="78" spans="1:32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5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3"/>
    </row>
    <row r="79" spans="1:32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6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6"/>
      <c r="AF79" s="23"/>
    </row>
    <row r="80" spans="1:32" x14ac:dyDescent="0.25">
      <c r="M80" s="25"/>
      <c r="AE80" s="25"/>
    </row>
    <row r="81" spans="1:31" x14ac:dyDescent="0.25">
      <c r="M81" s="25"/>
      <c r="AE81" s="25"/>
    </row>
    <row r="82" spans="1:31" x14ac:dyDescent="0.25">
      <c r="A82" s="70" t="s">
        <v>48</v>
      </c>
      <c r="B82" s="71"/>
      <c r="C82" s="71"/>
      <c r="D82" s="71"/>
      <c r="E82" s="72"/>
      <c r="I82" s="73" t="s">
        <v>42</v>
      </c>
      <c r="J82" s="73"/>
      <c r="K82" s="73"/>
      <c r="M82" s="25"/>
      <c r="AE82" s="25"/>
    </row>
    <row r="83" spans="1:31" ht="30" x14ac:dyDescent="0.25">
      <c r="A83" s="4" t="s">
        <v>1</v>
      </c>
      <c r="B83" s="4" t="s">
        <v>37</v>
      </c>
      <c r="C83" s="4" t="s">
        <v>35</v>
      </c>
      <c r="D83" s="4" t="s">
        <v>36</v>
      </c>
      <c r="E83" s="4" t="s">
        <v>41</v>
      </c>
      <c r="I83" s="4" t="s">
        <v>1</v>
      </c>
      <c r="J83" s="4" t="s">
        <v>43</v>
      </c>
      <c r="K83" s="15" t="s">
        <v>44</v>
      </c>
      <c r="M83" s="25"/>
      <c r="AE83" s="25"/>
    </row>
    <row r="84" spans="1:31" x14ac:dyDescent="0.25">
      <c r="A84" s="4">
        <v>1</v>
      </c>
      <c r="B84" s="5" t="s">
        <v>38</v>
      </c>
      <c r="C84" s="5"/>
      <c r="D84" s="5"/>
      <c r="E84" s="13"/>
      <c r="I84" s="9">
        <v>1</v>
      </c>
      <c r="J84" s="12"/>
      <c r="K84" s="13"/>
      <c r="M84" s="25"/>
      <c r="AE84" s="25"/>
    </row>
    <row r="85" spans="1:31" x14ac:dyDescent="0.25">
      <c r="A85" s="4">
        <v>2</v>
      </c>
      <c r="B85" s="5" t="s">
        <v>38</v>
      </c>
      <c r="C85" s="5"/>
      <c r="D85" s="5"/>
      <c r="E85" s="13"/>
      <c r="I85" s="9">
        <v>2</v>
      </c>
      <c r="J85" s="12"/>
      <c r="K85" s="13"/>
      <c r="M85" s="25"/>
      <c r="AE85" s="25"/>
    </row>
    <row r="86" spans="1:31" x14ac:dyDescent="0.25">
      <c r="A86" s="4">
        <v>3</v>
      </c>
      <c r="B86" s="5" t="s">
        <v>38</v>
      </c>
      <c r="C86" s="5"/>
      <c r="D86" s="5"/>
      <c r="E86" s="13"/>
      <c r="I86" s="9">
        <v>3</v>
      </c>
      <c r="J86" s="12"/>
      <c r="K86" s="13"/>
      <c r="M86" s="25"/>
      <c r="AE86" s="25"/>
    </row>
    <row r="87" spans="1:31" x14ac:dyDescent="0.25">
      <c r="A87" s="4">
        <v>4</v>
      </c>
      <c r="B87" s="5" t="s">
        <v>39</v>
      </c>
      <c r="C87" s="5"/>
      <c r="D87" s="5"/>
      <c r="E87" s="13"/>
      <c r="I87" s="9">
        <v>4</v>
      </c>
      <c r="J87" s="12"/>
      <c r="K87" s="13"/>
      <c r="M87" s="25"/>
      <c r="AE87" s="25"/>
    </row>
    <row r="88" spans="1:31" x14ac:dyDescent="0.25">
      <c r="A88" s="4">
        <v>5</v>
      </c>
      <c r="B88" s="5" t="s">
        <v>39</v>
      </c>
      <c r="C88" s="5"/>
      <c r="D88" s="5"/>
      <c r="E88" s="13"/>
      <c r="I88" s="9">
        <v>5</v>
      </c>
      <c r="J88" s="12"/>
      <c r="K88" s="13"/>
      <c r="M88" s="25"/>
      <c r="AE88" s="25"/>
    </row>
    <row r="89" spans="1:31" x14ac:dyDescent="0.25">
      <c r="A89" s="4">
        <v>6</v>
      </c>
      <c r="B89" s="5" t="s">
        <v>40</v>
      </c>
      <c r="C89" s="5"/>
      <c r="D89" s="5"/>
      <c r="E89" s="13"/>
      <c r="I89" s="9">
        <v>6</v>
      </c>
      <c r="J89" s="12"/>
      <c r="K89" s="13"/>
      <c r="M89" s="25"/>
      <c r="AE89" s="25"/>
    </row>
    <row r="90" spans="1:31" x14ac:dyDescent="0.25">
      <c r="A90" s="4">
        <v>7</v>
      </c>
      <c r="B90" s="5" t="s">
        <v>38</v>
      </c>
      <c r="C90" s="5"/>
      <c r="D90" s="5"/>
      <c r="E90" s="13"/>
      <c r="I90" s="9">
        <v>7</v>
      </c>
      <c r="J90" s="12"/>
      <c r="K90" s="13"/>
      <c r="M90" s="25"/>
      <c r="AE90" s="25"/>
    </row>
    <row r="91" spans="1:31" x14ac:dyDescent="0.25">
      <c r="A91" s="4">
        <v>8</v>
      </c>
      <c r="B91" s="5" t="s">
        <v>39</v>
      </c>
      <c r="C91" s="5"/>
      <c r="D91" s="5"/>
      <c r="E91" s="13"/>
      <c r="I91" s="9">
        <v>8</v>
      </c>
      <c r="J91" s="12"/>
      <c r="K91" s="13"/>
      <c r="M91" s="25"/>
      <c r="AE91" s="25"/>
    </row>
    <row r="92" spans="1:31" x14ac:dyDescent="0.25">
      <c r="A92" s="4">
        <v>9</v>
      </c>
      <c r="B92" s="5" t="s">
        <v>39</v>
      </c>
      <c r="C92" s="5"/>
      <c r="D92" s="5"/>
      <c r="E92" s="13"/>
      <c r="I92" s="9">
        <v>9</v>
      </c>
      <c r="J92" s="12"/>
      <c r="K92" s="13"/>
      <c r="M92" s="25"/>
      <c r="AE92" s="25"/>
    </row>
    <row r="93" spans="1:31" x14ac:dyDescent="0.25">
      <c r="A93" s="4">
        <v>10</v>
      </c>
      <c r="B93" s="5" t="s">
        <v>38</v>
      </c>
      <c r="C93" s="5"/>
      <c r="D93" s="5"/>
      <c r="E93" s="13"/>
      <c r="I93" s="9">
        <v>10</v>
      </c>
      <c r="J93" s="12"/>
      <c r="K93" s="13"/>
      <c r="M93" s="25"/>
      <c r="AE93" s="25"/>
    </row>
    <row r="94" spans="1:31" x14ac:dyDescent="0.25">
      <c r="A94" s="4">
        <v>11</v>
      </c>
      <c r="B94" s="5" t="s">
        <v>38</v>
      </c>
      <c r="C94" s="5"/>
      <c r="D94" s="5"/>
      <c r="E94" s="13"/>
      <c r="I94" s="9">
        <v>11</v>
      </c>
      <c r="J94" s="12"/>
      <c r="K94" s="13"/>
      <c r="M94" s="25"/>
      <c r="AE94" s="25"/>
    </row>
    <row r="95" spans="1:31" x14ac:dyDescent="0.25">
      <c r="A95" s="4">
        <v>12</v>
      </c>
      <c r="B95" s="5" t="s">
        <v>40</v>
      </c>
      <c r="C95" s="5"/>
      <c r="D95" s="5"/>
      <c r="E95" s="13"/>
      <c r="I95" s="9">
        <v>12</v>
      </c>
      <c r="J95" s="12"/>
      <c r="K95" s="13"/>
      <c r="M95" s="25"/>
      <c r="AE95" s="25"/>
    </row>
    <row r="96" spans="1:31" x14ac:dyDescent="0.25">
      <c r="M96" s="25"/>
      <c r="AE96" s="25"/>
    </row>
    <row r="97" spans="1:31" x14ac:dyDescent="0.25">
      <c r="M97" s="25"/>
      <c r="AE97" s="25"/>
    </row>
    <row r="98" spans="1:3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6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6"/>
    </row>
    <row r="99" spans="1:31" x14ac:dyDescent="0.25">
      <c r="M99" s="25"/>
      <c r="AE99" s="25"/>
    </row>
    <row r="100" spans="1:31" x14ac:dyDescent="0.25">
      <c r="M100" s="25"/>
      <c r="AE100" s="25"/>
    </row>
    <row r="101" spans="1:31" x14ac:dyDescent="0.25">
      <c r="A101" s="70" t="s">
        <v>49</v>
      </c>
      <c r="B101" s="71"/>
      <c r="C101" s="71"/>
      <c r="D101" s="71"/>
      <c r="E101" s="72"/>
      <c r="I101" s="73" t="s">
        <v>42</v>
      </c>
      <c r="J101" s="73"/>
      <c r="K101" s="73"/>
      <c r="M101" s="25"/>
      <c r="AE101" s="25"/>
    </row>
    <row r="102" spans="1:31" ht="30" x14ac:dyDescent="0.25">
      <c r="A102" s="4" t="s">
        <v>1</v>
      </c>
      <c r="B102" s="4" t="s">
        <v>37</v>
      </c>
      <c r="C102" s="4" t="s">
        <v>35</v>
      </c>
      <c r="D102" s="4" t="s">
        <v>36</v>
      </c>
      <c r="E102" s="4" t="s">
        <v>41</v>
      </c>
      <c r="I102" s="4" t="s">
        <v>1</v>
      </c>
      <c r="J102" s="4" t="s">
        <v>43</v>
      </c>
      <c r="K102" s="15" t="s">
        <v>44</v>
      </c>
      <c r="M102" s="25"/>
      <c r="AE102" s="25"/>
    </row>
    <row r="103" spans="1:31" x14ac:dyDescent="0.25">
      <c r="A103" s="4">
        <v>1</v>
      </c>
      <c r="B103" s="5" t="s">
        <v>38</v>
      </c>
      <c r="C103" s="5"/>
      <c r="D103" s="5"/>
      <c r="E103" s="13"/>
      <c r="I103" s="9">
        <v>1</v>
      </c>
      <c r="J103" s="12"/>
      <c r="K103" s="13"/>
      <c r="M103" s="25"/>
      <c r="AE103" s="25"/>
    </row>
    <row r="104" spans="1:31" x14ac:dyDescent="0.25">
      <c r="A104" s="4">
        <v>2</v>
      </c>
      <c r="B104" s="5" t="s">
        <v>38</v>
      </c>
      <c r="C104" s="5"/>
      <c r="D104" s="5"/>
      <c r="E104" s="13"/>
      <c r="I104" s="9">
        <v>2</v>
      </c>
      <c r="J104" s="12"/>
      <c r="K104" s="13"/>
      <c r="M104" s="25"/>
      <c r="AE104" s="25"/>
    </row>
    <row r="105" spans="1:31" x14ac:dyDescent="0.25">
      <c r="A105" s="4">
        <v>3</v>
      </c>
      <c r="B105" s="5" t="s">
        <v>38</v>
      </c>
      <c r="C105" s="5"/>
      <c r="D105" s="5"/>
      <c r="E105" s="13"/>
      <c r="I105" s="9">
        <v>3</v>
      </c>
      <c r="J105" s="12"/>
      <c r="K105" s="13"/>
      <c r="M105" s="25"/>
      <c r="AE105" s="25"/>
    </row>
    <row r="106" spans="1:31" x14ac:dyDescent="0.25">
      <c r="A106" s="4">
        <v>4</v>
      </c>
      <c r="B106" s="5" t="s">
        <v>39</v>
      </c>
      <c r="C106" s="5"/>
      <c r="D106" s="5"/>
      <c r="E106" s="13"/>
      <c r="I106" s="9">
        <v>4</v>
      </c>
      <c r="J106" s="12"/>
      <c r="K106" s="13"/>
      <c r="M106" s="25"/>
      <c r="AE106" s="25"/>
    </row>
    <row r="107" spans="1:31" x14ac:dyDescent="0.25">
      <c r="A107" s="4">
        <v>5</v>
      </c>
      <c r="B107" s="5" t="s">
        <v>39</v>
      </c>
      <c r="C107" s="5"/>
      <c r="D107" s="5"/>
      <c r="E107" s="13"/>
      <c r="I107" s="9">
        <v>5</v>
      </c>
      <c r="J107" s="12"/>
      <c r="K107" s="13"/>
      <c r="M107" s="25"/>
      <c r="AE107" s="25"/>
    </row>
    <row r="108" spans="1:31" x14ac:dyDescent="0.25">
      <c r="A108" s="4">
        <v>6</v>
      </c>
      <c r="B108" s="5" t="s">
        <v>40</v>
      </c>
      <c r="C108" s="5"/>
      <c r="D108" s="5"/>
      <c r="E108" s="13"/>
      <c r="I108" s="9">
        <v>6</v>
      </c>
      <c r="J108" s="12"/>
      <c r="K108" s="13"/>
      <c r="M108" s="25"/>
      <c r="AE108" s="25"/>
    </row>
    <row r="109" spans="1:31" x14ac:dyDescent="0.25">
      <c r="A109" s="4">
        <v>7</v>
      </c>
      <c r="B109" s="5" t="s">
        <v>38</v>
      </c>
      <c r="C109" s="5"/>
      <c r="D109" s="5"/>
      <c r="E109" s="13"/>
      <c r="I109" s="9">
        <v>7</v>
      </c>
      <c r="J109" s="12"/>
      <c r="K109" s="13"/>
      <c r="M109" s="25"/>
      <c r="AE109" s="25"/>
    </row>
    <row r="110" spans="1:31" x14ac:dyDescent="0.25">
      <c r="A110" s="4">
        <v>8</v>
      </c>
      <c r="B110" s="5" t="s">
        <v>39</v>
      </c>
      <c r="C110" s="5"/>
      <c r="D110" s="5"/>
      <c r="E110" s="13"/>
      <c r="I110" s="9">
        <v>8</v>
      </c>
      <c r="J110" s="12"/>
      <c r="K110" s="13"/>
      <c r="M110" s="25"/>
      <c r="AE110" s="25"/>
    </row>
    <row r="111" spans="1:31" x14ac:dyDescent="0.25">
      <c r="A111" s="4">
        <v>9</v>
      </c>
      <c r="B111" s="5" t="s">
        <v>39</v>
      </c>
      <c r="C111" s="5"/>
      <c r="D111" s="5"/>
      <c r="E111" s="13"/>
      <c r="I111" s="9">
        <v>9</v>
      </c>
      <c r="J111" s="12"/>
      <c r="K111" s="13"/>
      <c r="M111" s="25"/>
      <c r="AE111" s="25"/>
    </row>
    <row r="112" spans="1:31" x14ac:dyDescent="0.25">
      <c r="A112" s="4">
        <v>10</v>
      </c>
      <c r="B112" s="5" t="s">
        <v>38</v>
      </c>
      <c r="C112" s="5"/>
      <c r="D112" s="5"/>
      <c r="E112" s="13"/>
      <c r="I112" s="9">
        <v>10</v>
      </c>
      <c r="J112" s="12"/>
      <c r="K112" s="13"/>
      <c r="M112" s="25"/>
      <c r="AE112" s="25"/>
    </row>
    <row r="113" spans="1:31" x14ac:dyDescent="0.25">
      <c r="A113" s="4">
        <v>11</v>
      </c>
      <c r="B113" s="5" t="s">
        <v>38</v>
      </c>
      <c r="C113" s="5"/>
      <c r="D113" s="5"/>
      <c r="E113" s="13"/>
      <c r="I113" s="9">
        <v>11</v>
      </c>
      <c r="J113" s="12"/>
      <c r="K113" s="13"/>
      <c r="M113" s="25"/>
      <c r="AE113" s="25"/>
    </row>
    <row r="114" spans="1:31" x14ac:dyDescent="0.25">
      <c r="A114" s="4">
        <v>12</v>
      </c>
      <c r="B114" s="5" t="s">
        <v>40</v>
      </c>
      <c r="C114" s="5"/>
      <c r="D114" s="5"/>
      <c r="E114" s="13"/>
      <c r="I114" s="9">
        <v>12</v>
      </c>
      <c r="J114" s="12"/>
      <c r="K114" s="13"/>
      <c r="M114" s="25"/>
      <c r="AE114" s="25"/>
    </row>
    <row r="115" spans="1:31" x14ac:dyDescent="0.25">
      <c r="M115" s="25"/>
      <c r="AE115" s="25"/>
    </row>
    <row r="116" spans="1:3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5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5"/>
    </row>
    <row r="117" spans="1:3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6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6"/>
    </row>
    <row r="118" spans="1:31" x14ac:dyDescent="0.25">
      <c r="M118" s="25"/>
    </row>
  </sheetData>
  <mergeCells count="13">
    <mergeCell ref="A43:E43"/>
    <mergeCell ref="I43:K43"/>
    <mergeCell ref="I2:K2"/>
    <mergeCell ref="A2:E2"/>
    <mergeCell ref="A1:E1"/>
    <mergeCell ref="A22:E22"/>
    <mergeCell ref="I22:K22"/>
    <mergeCell ref="A62:E62"/>
    <mergeCell ref="I62:K62"/>
    <mergeCell ref="A82:E82"/>
    <mergeCell ref="I82:K82"/>
    <mergeCell ref="A101:E101"/>
    <mergeCell ref="I101:K10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Mapa de ruido</vt:lpstr>
      <vt:lpstr>Resumen de mapa de ruido</vt:lpstr>
      <vt:lpstr>Muestreo aleatorio por áreas</vt:lpstr>
      <vt:lpstr>Resumen del muestreo aleatorio</vt:lpstr>
      <vt:lpstr>Análisis de fuente</vt:lpstr>
      <vt:lpstr>Audiodosimetrías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Brayan Sanchez Arce</dc:creator>
  <cp:lastModifiedBy>Laura Meneses Guillen</cp:lastModifiedBy>
  <dcterms:created xsi:type="dcterms:W3CDTF">2016-01-28T15:59:22Z</dcterms:created>
  <dcterms:modified xsi:type="dcterms:W3CDTF">2016-12-02T19:50:51Z</dcterms:modified>
</cp:coreProperties>
</file>